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4000" windowHeight="9735" tabRatio="606" firstSheet="12" activeTab="12"/>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Nov" sheetId="25" r:id="rId13"/>
  </sheets>
  <calcPr calcId="152511"/>
</workbook>
</file>

<file path=xl/calcChain.xml><?xml version="1.0" encoding="utf-8"?>
<calcChain xmlns="http://schemas.openxmlformats.org/spreadsheetml/2006/main">
  <c r="C291" i="25" l="1"/>
  <c r="B291" i="25"/>
  <c r="D290" i="25"/>
  <c r="D289" i="25"/>
  <c r="D288" i="25"/>
  <c r="D287" i="25"/>
  <c r="D286" i="25"/>
  <c r="D285" i="25"/>
  <c r="D284" i="25"/>
  <c r="D258" i="25"/>
  <c r="E257" i="25" s="1"/>
  <c r="C258" i="25"/>
  <c r="B258" i="25"/>
  <c r="E256" i="25"/>
  <c r="E254" i="25"/>
  <c r="C232" i="25"/>
  <c r="B232" i="25"/>
  <c r="D230" i="25"/>
  <c r="D232" i="25" s="1"/>
  <c r="E231" i="25" s="1"/>
  <c r="C205" i="25"/>
  <c r="B205" i="25"/>
  <c r="D204" i="25"/>
  <c r="D203" i="25"/>
  <c r="D202" i="25"/>
  <c r="C196" i="25"/>
  <c r="B196" i="25"/>
  <c r="D195" i="25"/>
  <c r="D194" i="25"/>
  <c r="D193" i="25"/>
  <c r="D192" i="25"/>
  <c r="D191" i="25"/>
  <c r="D189" i="25"/>
  <c r="D188" i="25"/>
  <c r="D187" i="25"/>
  <c r="D186" i="25"/>
  <c r="D185" i="25"/>
  <c r="D184" i="25"/>
  <c r="D183" i="25"/>
  <c r="C164" i="25"/>
  <c r="B164" i="25"/>
  <c r="D163" i="25"/>
  <c r="D162" i="25"/>
  <c r="D161" i="25"/>
  <c r="D160" i="25"/>
  <c r="D159" i="25"/>
  <c r="D158" i="25"/>
  <c r="D157" i="25"/>
  <c r="D156" i="25"/>
  <c r="C131" i="25"/>
  <c r="B131" i="25"/>
  <c r="D129" i="25"/>
  <c r="D128" i="25"/>
  <c r="D127" i="25"/>
  <c r="D126" i="25"/>
  <c r="D125" i="25"/>
  <c r="D124" i="25"/>
  <c r="D123" i="25"/>
  <c r="C98" i="25"/>
  <c r="B98" i="25"/>
  <c r="D97" i="25"/>
  <c r="D96" i="25"/>
  <c r="D95" i="25"/>
  <c r="D94" i="25"/>
  <c r="D93" i="25"/>
  <c r="D92" i="25"/>
  <c r="N82" i="25"/>
  <c r="C65" i="25"/>
  <c r="B65" i="25"/>
  <c r="D64" i="25"/>
  <c r="D63" i="25"/>
  <c r="D62" i="25"/>
  <c r="D61" i="25"/>
  <c r="D60" i="25"/>
  <c r="D59" i="25"/>
  <c r="C37" i="25"/>
  <c r="B37" i="25"/>
  <c r="D36" i="25"/>
  <c r="D35" i="25"/>
  <c r="D34" i="25"/>
  <c r="C12" i="25"/>
  <c r="B12" i="25"/>
  <c r="D11" i="25"/>
  <c r="D10" i="25"/>
  <c r="D9" i="25"/>
  <c r="D65" i="25" l="1"/>
  <c r="E63" i="25" s="1"/>
  <c r="D131" i="25"/>
  <c r="E130" i="25" s="1"/>
  <c r="D37" i="25"/>
  <c r="E36" i="25" s="1"/>
  <c r="D164" i="25"/>
  <c r="E163" i="25" s="1"/>
  <c r="E64" i="25"/>
  <c r="E60" i="25"/>
  <c r="E160" i="25"/>
  <c r="E156" i="25"/>
  <c r="D12" i="25"/>
  <c r="E9" i="25" s="1"/>
  <c r="D98" i="25"/>
  <c r="E93" i="25" s="1"/>
  <c r="D196" i="25"/>
  <c r="D205" i="25"/>
  <c r="E204" i="25" s="1"/>
  <c r="D291" i="25"/>
  <c r="E291" i="25" s="1"/>
  <c r="E230" i="25"/>
  <c r="E232" i="25" s="1"/>
  <c r="E253" i="25"/>
  <c r="E255" i="25"/>
  <c r="E158" i="25" l="1"/>
  <c r="E162" i="25"/>
  <c r="E157" i="25"/>
  <c r="E159" i="25"/>
  <c r="E164" i="25" s="1"/>
  <c r="E161" i="25"/>
  <c r="E127" i="25"/>
  <c r="E96" i="25"/>
  <c r="E62" i="25"/>
  <c r="E59" i="25"/>
  <c r="E61" i="25"/>
  <c r="E35" i="25"/>
  <c r="E33" i="25"/>
  <c r="E34" i="25"/>
  <c r="E126" i="25"/>
  <c r="E123" i="25"/>
  <c r="E129" i="25"/>
  <c r="E125" i="25"/>
  <c r="E128" i="25"/>
  <c r="E124" i="25"/>
  <c r="E92" i="25"/>
  <c r="E95" i="25"/>
  <c r="E202" i="25"/>
  <c r="E190" i="25"/>
  <c r="E189" i="25"/>
  <c r="E188" i="25"/>
  <c r="E187" i="25"/>
  <c r="E186" i="25"/>
  <c r="E185" i="25"/>
  <c r="E184" i="25"/>
  <c r="E183" i="25"/>
  <c r="E288" i="25"/>
  <c r="E284" i="25"/>
  <c r="E195" i="25"/>
  <c r="E191" i="25"/>
  <c r="E289" i="25"/>
  <c r="E285" i="25"/>
  <c r="E192" i="25"/>
  <c r="E11" i="25"/>
  <c r="E258" i="25"/>
  <c r="E290" i="25"/>
  <c r="E286" i="25"/>
  <c r="E203" i="25"/>
  <c r="E205" i="25" s="1"/>
  <c r="E193" i="25"/>
  <c r="E94" i="25"/>
  <c r="E37" i="25"/>
  <c r="E10" i="25"/>
  <c r="E287" i="25"/>
  <c r="E194" i="25"/>
  <c r="E97" i="25"/>
  <c r="E65" i="25" l="1"/>
  <c r="E131" i="25"/>
  <c r="E98" i="25"/>
  <c r="E12" i="25"/>
  <c r="E196" i="25"/>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D15" i="16" s="1"/>
  <c r="C241" i="15"/>
  <c r="B241" i="15"/>
  <c r="D240" i="15"/>
  <c r="D239" i="15"/>
  <c r="D238" i="15"/>
  <c r="D237" i="15"/>
  <c r="D236" i="15"/>
  <c r="D235" i="15"/>
  <c r="D234" i="15"/>
  <c r="D227" i="15"/>
  <c r="E227" i="15" s="1"/>
  <c r="D226" i="15"/>
  <c r="D225" i="15"/>
  <c r="D224" i="15"/>
  <c r="D223" i="15"/>
  <c r="E223" i="15" s="1"/>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179" i="16" l="1"/>
  <c r="E169" i="16" s="1"/>
  <c r="D153" i="16"/>
  <c r="E152" i="16" s="1"/>
  <c r="E225" i="15"/>
  <c r="D139" i="16"/>
  <c r="E135" i="16" s="1"/>
  <c r="D194" i="16"/>
  <c r="E186" i="16" s="1"/>
  <c r="D48" i="15"/>
  <c r="D151" i="15"/>
  <c r="E144" i="15" s="1"/>
  <c r="D192" i="15"/>
  <c r="E183" i="15" s="1"/>
  <c r="E191" i="15"/>
  <c r="D77" i="15"/>
  <c r="E75" i="15" s="1"/>
  <c r="D15" i="15"/>
  <c r="E12" i="15" s="1"/>
  <c r="D65" i="15"/>
  <c r="E64" i="15" s="1"/>
  <c r="D90" i="15"/>
  <c r="E82" i="15" s="1"/>
  <c r="D138" i="15"/>
  <c r="E137" i="15" s="1"/>
  <c r="D177" i="15"/>
  <c r="E176" i="15" s="1"/>
  <c r="E185" i="15"/>
  <c r="E13" i="16"/>
  <c r="E10" i="16"/>
  <c r="E96" i="16"/>
  <c r="E175" i="16"/>
  <c r="E173" i="16"/>
  <c r="E171" i="16"/>
  <c r="E176" i="16"/>
  <c r="E129" i="16"/>
  <c r="E133" i="16"/>
  <c r="E177" i="16"/>
  <c r="E192" i="16"/>
  <c r="E12" i="16"/>
  <c r="E138" i="16"/>
  <c r="E146" i="16"/>
  <c r="E170" i="16"/>
  <c r="E174" i="16"/>
  <c r="E178" i="16"/>
  <c r="E103" i="16"/>
  <c r="E14" i="16"/>
  <c r="E132" i="16"/>
  <c r="E11" i="16"/>
  <c r="E9" i="16"/>
  <c r="D32" i="16"/>
  <c r="E23" i="16" s="1"/>
  <c r="D48" i="16"/>
  <c r="D65" i="16"/>
  <c r="E61" i="16" s="1"/>
  <c r="E168" i="16"/>
  <c r="D77" i="16"/>
  <c r="E74" i="16" s="1"/>
  <c r="D90" i="16"/>
  <c r="E85" i="16" s="1"/>
  <c r="D108" i="16"/>
  <c r="E106" i="16" s="1"/>
  <c r="D122" i="16"/>
  <c r="E119" i="16" s="1"/>
  <c r="D162" i="16"/>
  <c r="E161" i="16" s="1"/>
  <c r="D214" i="16"/>
  <c r="E212" i="16" s="1"/>
  <c r="D224" i="16"/>
  <c r="E223" i="16" s="1"/>
  <c r="D235" i="16"/>
  <c r="E232" i="16" s="1"/>
  <c r="E145" i="16"/>
  <c r="D248" i="16"/>
  <c r="E243" i="16" s="1"/>
  <c r="E226" i="15"/>
  <c r="E76" i="15"/>
  <c r="E87" i="15"/>
  <c r="E88" i="15"/>
  <c r="E131" i="15"/>
  <c r="E135" i="15"/>
  <c r="E58" i="15"/>
  <c r="E30" i="15"/>
  <c r="E84" i="15"/>
  <c r="E63" i="15"/>
  <c r="E85" i="15"/>
  <c r="E89" i="15"/>
  <c r="E128" i="15"/>
  <c r="E132" i="15"/>
  <c r="E188" i="15"/>
  <c r="E186" i="15"/>
  <c r="E224" i="15"/>
  <c r="E72" i="15"/>
  <c r="D32" i="15"/>
  <c r="E24" i="15" s="1"/>
  <c r="E127" i="15"/>
  <c r="D108" i="15"/>
  <c r="E98" i="15" s="1"/>
  <c r="D122" i="15"/>
  <c r="E119" i="15" s="1"/>
  <c r="D160" i="15"/>
  <c r="E158" i="15" s="1"/>
  <c r="D207" i="15"/>
  <c r="E199" i="15" s="1"/>
  <c r="D217" i="15"/>
  <c r="E216" i="15" s="1"/>
  <c r="D241" i="15"/>
  <c r="E59" i="16" l="1"/>
  <c r="E206" i="16"/>
  <c r="E59" i="15"/>
  <c r="E57" i="15"/>
  <c r="E60" i="15"/>
  <c r="E55" i="16"/>
  <c r="E193" i="16"/>
  <c r="E209" i="16"/>
  <c r="E182" i="15"/>
  <c r="E190" i="15"/>
  <c r="E55" i="15"/>
  <c r="E54" i="15"/>
  <c r="E62" i="15"/>
  <c r="E104" i="15"/>
  <c r="E61" i="15"/>
  <c r="E189" i="16"/>
  <c r="E134" i="16"/>
  <c r="E188" i="16"/>
  <c r="E149" i="16"/>
  <c r="E130" i="15"/>
  <c r="E138" i="15" s="1"/>
  <c r="E131" i="16"/>
  <c r="E53" i="15"/>
  <c r="E65" i="15" s="1"/>
  <c r="E184" i="15"/>
  <c r="E192" i="15" s="1"/>
  <c r="E136" i="15"/>
  <c r="E56" i="15"/>
  <c r="E128" i="16"/>
  <c r="E172" i="16"/>
  <c r="E207" i="16"/>
  <c r="E185" i="16"/>
  <c r="E150" i="16"/>
  <c r="E130" i="16"/>
  <c r="E190" i="16"/>
  <c r="E137" i="16"/>
  <c r="E136" i="16"/>
  <c r="E189" i="15"/>
  <c r="E198" i="15"/>
  <c r="E204" i="15"/>
  <c r="E53" i="16"/>
  <c r="E82" i="16"/>
  <c r="E97" i="16"/>
  <c r="E71" i="15"/>
  <c r="E147" i="16"/>
  <c r="E89" i="16"/>
  <c r="E114" i="15"/>
  <c r="E116" i="16"/>
  <c r="E241" i="16"/>
  <c r="E208" i="16"/>
  <c r="E84" i="16"/>
  <c r="E90" i="16" s="1"/>
  <c r="E145" i="15"/>
  <c r="E205" i="15"/>
  <c r="E57" i="16"/>
  <c r="E205" i="16"/>
  <c r="E214" i="16" s="1"/>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77" i="15" s="1"/>
  <c r="E146" i="15"/>
  <c r="E71" i="16"/>
  <c r="E28" i="16"/>
  <c r="E47" i="16"/>
  <c r="E45" i="16"/>
  <c r="E43" i="16"/>
  <c r="E41" i="16"/>
  <c r="E39" i="16"/>
  <c r="E25" i="16"/>
  <c r="E27" i="16"/>
  <c r="E29" i="16"/>
  <c r="E31" i="16"/>
  <c r="E72" i="16"/>
  <c r="E159" i="16"/>
  <c r="E21" i="16"/>
  <c r="E114" i="16"/>
  <c r="E24" i="16"/>
  <c r="E231" i="16"/>
  <c r="E121" i="16"/>
  <c r="E234" i="16"/>
  <c r="E115" i="16"/>
  <c r="E42" i="16"/>
  <c r="E139"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179" i="16"/>
  <c r="E30" i="16"/>
  <c r="E15"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65" i="16" l="1"/>
  <c r="E153" i="16"/>
  <c r="E194"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E234" i="17" s="1"/>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179" i="17" l="1"/>
  <c r="E230" i="17"/>
  <c r="D153" i="18"/>
  <c r="E147" i="18" s="1"/>
  <c r="D214" i="18"/>
  <c r="E211" i="18" s="1"/>
  <c r="D139" i="17"/>
  <c r="D194" i="18"/>
  <c r="D177" i="10"/>
  <c r="E174" i="10" s="1"/>
  <c r="D48" i="9"/>
  <c r="D160" i="9"/>
  <c r="E158" i="9" s="1"/>
  <c r="E228" i="10"/>
  <c r="D153" i="17"/>
  <c r="E151" i="17" s="1"/>
  <c r="D194" i="17"/>
  <c r="E191" i="17" s="1"/>
  <c r="D214" i="17"/>
  <c r="D15" i="18"/>
  <c r="E10" i="18" s="1"/>
  <c r="D162" i="18"/>
  <c r="E161" i="18" s="1"/>
  <c r="D15" i="17"/>
  <c r="E14" i="17" s="1"/>
  <c r="D139" i="18"/>
  <c r="E148" i="18"/>
  <c r="E152" i="18"/>
  <c r="D179" i="18"/>
  <c r="E148" i="17"/>
  <c r="E152" i="17"/>
  <c r="E208" i="17"/>
  <c r="E212"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E149" i="12"/>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0" i="18"/>
  <c r="E134" i="18"/>
  <c r="E138" i="18"/>
  <c r="E146" i="18"/>
  <c r="E150" i="18"/>
  <c r="E170" i="18"/>
  <c r="E174" i="18"/>
  <c r="E178" i="18"/>
  <c r="E185" i="18"/>
  <c r="E189" i="18"/>
  <c r="E193" i="18"/>
  <c r="E210" i="18"/>
  <c r="E232" i="18"/>
  <c r="E13" i="18"/>
  <c r="E131" i="18"/>
  <c r="E135" i="18"/>
  <c r="E132" i="18"/>
  <c r="E136" i="18"/>
  <c r="E177" i="18"/>
  <c r="E175" i="18"/>
  <c r="E173" i="18"/>
  <c r="E171" i="18"/>
  <c r="E169" i="18"/>
  <c r="E172" i="18"/>
  <c r="E176" i="18"/>
  <c r="E187" i="18"/>
  <c r="E191" i="18"/>
  <c r="E230" i="18"/>
  <c r="E234" i="18"/>
  <c r="E11" i="18"/>
  <c r="E129" i="18"/>
  <c r="E133" i="18"/>
  <c r="E137" i="18"/>
  <c r="E192" i="18"/>
  <c r="E190" i="18"/>
  <c r="E188" i="18"/>
  <c r="E186" i="18"/>
  <c r="E184" i="18"/>
  <c r="E194" i="18" s="1"/>
  <c r="E213" i="18"/>
  <c r="E205" i="18"/>
  <c r="E214" i="18" s="1"/>
  <c r="E233" i="18"/>
  <c r="E231" i="18"/>
  <c r="D32" i="18"/>
  <c r="E26" i="18" s="1"/>
  <c r="D48" i="18"/>
  <c r="D65" i="18"/>
  <c r="E61" i="18" s="1"/>
  <c r="E128" i="18"/>
  <c r="E139" i="18" s="1"/>
  <c r="E168" i="18"/>
  <c r="E179" i="18" s="1"/>
  <c r="D77" i="18"/>
  <c r="E71" i="18" s="1"/>
  <c r="E77" i="18" s="1"/>
  <c r="D90" i="18"/>
  <c r="E83" i="18" s="1"/>
  <c r="D108" i="18"/>
  <c r="E106" i="18" s="1"/>
  <c r="D122" i="18"/>
  <c r="E114" i="18" s="1"/>
  <c r="E122" i="18" s="1"/>
  <c r="D224" i="18"/>
  <c r="E223" i="18" s="1"/>
  <c r="E9" i="18"/>
  <c r="E15" i="18" s="1"/>
  <c r="D248" i="18"/>
  <c r="E241" i="18" s="1"/>
  <c r="E12" i="17"/>
  <c r="E130" i="17"/>
  <c r="E134" i="17"/>
  <c r="E138" i="17"/>
  <c r="E146" i="17"/>
  <c r="E170" i="17"/>
  <c r="E174" i="17"/>
  <c r="E178" i="17"/>
  <c r="E206" i="17"/>
  <c r="E210" i="17"/>
  <c r="E232" i="17"/>
  <c r="E21" i="17"/>
  <c r="E32" i="17" s="1"/>
  <c r="E131" i="17"/>
  <c r="E135" i="17"/>
  <c r="E30" i="17"/>
  <c r="E132" i="17"/>
  <c r="E136" i="17"/>
  <c r="E177" i="17"/>
  <c r="E175" i="17"/>
  <c r="E173" i="17"/>
  <c r="E171" i="17"/>
  <c r="E172" i="17"/>
  <c r="E176" i="17"/>
  <c r="E23" i="17"/>
  <c r="E121" i="17"/>
  <c r="E129" i="17"/>
  <c r="E133" i="17"/>
  <c r="E137" i="17"/>
  <c r="E149" i="17"/>
  <c r="E169" i="17"/>
  <c r="E186" i="17"/>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2" i="14"/>
  <c r="E72" i="14"/>
  <c r="E115" i="14"/>
  <c r="E147" i="14"/>
  <c r="E186" i="14"/>
  <c r="E71" i="14"/>
  <c r="E120" i="14"/>
  <c r="E118" i="14"/>
  <c r="E63" i="14"/>
  <c r="E61" i="14"/>
  <c r="E59" i="14"/>
  <c r="E57" i="14"/>
  <c r="E55" i="14"/>
  <c r="E53" i="14"/>
  <c r="E58" i="14"/>
  <c r="E62" i="14"/>
  <c r="E98" i="14"/>
  <c r="E100" i="14"/>
  <c r="E132" i="14"/>
  <c r="E130" i="14"/>
  <c r="E128" i="14"/>
  <c r="E178" i="14"/>
  <c r="E176" i="14"/>
  <c r="E170" i="14"/>
  <c r="E121" i="14"/>
  <c r="E152" i="14"/>
  <c r="E193" i="14"/>
  <c r="E189" i="14"/>
  <c r="E185" i="14"/>
  <c r="E192" i="14"/>
  <c r="E25" i="14"/>
  <c r="E54" i="14"/>
  <c r="D162" i="14"/>
  <c r="E160" i="14" s="1"/>
  <c r="D214" i="14"/>
  <c r="E207" i="14" s="1"/>
  <c r="D224" i="14"/>
  <c r="E222" i="14" s="1"/>
  <c r="D235" i="14"/>
  <c r="E233" i="14" s="1"/>
  <c r="D248" i="14"/>
  <c r="E248" i="14" s="1"/>
  <c r="E27" i="14"/>
  <c r="E42" i="14"/>
  <c r="E128" i="13"/>
  <c r="E132" i="13"/>
  <c r="E136" i="13"/>
  <c r="E64" i="13"/>
  <c r="E98" i="13"/>
  <c r="E129" i="13"/>
  <c r="E133" i="13"/>
  <c r="E137" i="13"/>
  <c r="E148" i="13"/>
  <c r="E244" i="13"/>
  <c r="E55" i="13"/>
  <c r="E53" i="13"/>
  <c r="E134" i="13"/>
  <c r="E169" i="13"/>
  <c r="E131" i="13"/>
  <c r="E135" i="13"/>
  <c r="E174" i="13"/>
  <c r="E246" i="13"/>
  <c r="E245" i="13"/>
  <c r="E239" i="13"/>
  <c r="E242" i="13"/>
  <c r="E240" i="13"/>
  <c r="D32" i="13"/>
  <c r="E22" i="13" s="1"/>
  <c r="E71" i="13"/>
  <c r="E114" i="13"/>
  <c r="E144" i="13"/>
  <c r="D160" i="13"/>
  <c r="E159" i="13" s="1"/>
  <c r="D212" i="13"/>
  <c r="E204" i="13" s="1"/>
  <c r="D222" i="13"/>
  <c r="E220" i="13" s="1"/>
  <c r="D233" i="13"/>
  <c r="E229" i="13" s="1"/>
  <c r="E129" i="12"/>
  <c r="E148" i="12"/>
  <c r="E176" i="12"/>
  <c r="E191" i="12"/>
  <c r="E130" i="12"/>
  <c r="E128" i="12"/>
  <c r="E147" i="12"/>
  <c r="E186"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E143" i="12"/>
  <c r="E182" i="12"/>
  <c r="D246" i="12"/>
  <c r="E241" i="12" s="1"/>
  <c r="E171" i="11"/>
  <c r="E136" i="11"/>
  <c r="E182" i="11"/>
  <c r="E229" i="11"/>
  <c r="E129" i="11"/>
  <c r="E133" i="11"/>
  <c r="E230" i="11"/>
  <c r="E135" i="11"/>
  <c r="E174" i="11"/>
  <c r="D32" i="11"/>
  <c r="D48" i="11"/>
  <c r="D65" i="11"/>
  <c r="E55" i="11" s="1"/>
  <c r="E127" i="11"/>
  <c r="D77" i="11"/>
  <c r="E76" i="11" s="1"/>
  <c r="D90" i="11"/>
  <c r="E82" i="11" s="1"/>
  <c r="D108" i="11"/>
  <c r="E104" i="11" s="1"/>
  <c r="D122" i="11"/>
  <c r="E115" i="11" s="1"/>
  <c r="D222" i="11"/>
  <c r="E221" i="11" s="1"/>
  <c r="D245" i="11"/>
  <c r="E244" i="11" s="1"/>
  <c r="E169" i="10"/>
  <c r="E11" i="10"/>
  <c r="E190" i="10"/>
  <c r="E231" i="10"/>
  <c r="E229" i="10"/>
  <c r="E71" i="10"/>
  <c r="E82" i="10"/>
  <c r="E86" i="10"/>
  <c r="E114" i="10"/>
  <c r="E129" i="10"/>
  <c r="E187" i="10"/>
  <c r="E230" i="10"/>
  <c r="E89" i="10"/>
  <c r="E87" i="10"/>
  <c r="E85" i="10"/>
  <c r="E83" i="10"/>
  <c r="E117" i="10"/>
  <c r="E115" i="10"/>
  <c r="E136" i="10"/>
  <c r="E134" i="10"/>
  <c r="E128" i="10"/>
  <c r="D32" i="10"/>
  <c r="E40" i="10" s="1"/>
  <c r="D48" i="10"/>
  <c r="D65" i="10"/>
  <c r="D222" i="10"/>
  <c r="E221" i="10" s="1"/>
  <c r="D246" i="10"/>
  <c r="E243" i="10" s="1"/>
  <c r="E131" i="9"/>
  <c r="E174" i="9"/>
  <c r="E136" i="9"/>
  <c r="E147" i="9"/>
  <c r="E229" i="9"/>
  <c r="E129" i="9"/>
  <c r="E133" i="9"/>
  <c r="E144" i="9"/>
  <c r="E148" i="9"/>
  <c r="E187" i="9"/>
  <c r="E230" i="9"/>
  <c r="E159" i="9"/>
  <c r="E157" i="9"/>
  <c r="D15" i="9"/>
  <c r="E12" i="9" s="1"/>
  <c r="D32" i="9"/>
  <c r="E42" i="9" s="1"/>
  <c r="D65" i="9"/>
  <c r="E53" i="9" s="1"/>
  <c r="D77" i="9"/>
  <c r="E75" i="9" s="1"/>
  <c r="D90" i="9"/>
  <c r="E89" i="9" s="1"/>
  <c r="D108" i="9"/>
  <c r="E100" i="9" s="1"/>
  <c r="D122" i="9"/>
  <c r="E121" i="9" s="1"/>
  <c r="D212" i="9"/>
  <c r="E206" i="9" s="1"/>
  <c r="D222" i="9"/>
  <c r="E221" i="9" s="1"/>
  <c r="E143" i="9"/>
  <c r="D246" i="9"/>
  <c r="E239" i="9" s="1"/>
  <c r="E137" i="8"/>
  <c r="E169" i="8"/>
  <c r="E167" i="8"/>
  <c r="E209" i="8"/>
  <c r="E207" i="8"/>
  <c r="E74" i="8"/>
  <c r="E83" i="8"/>
  <c r="E89" i="8"/>
  <c r="E134" i="8"/>
  <c r="E147" i="8"/>
  <c r="E145" i="8"/>
  <c r="E176" i="8"/>
  <c r="E190" i="8"/>
  <c r="E182" i="8"/>
  <c r="E204" i="8"/>
  <c r="E208" i="8"/>
  <c r="E230" i="8"/>
  <c r="E13" i="8"/>
  <c r="E99" i="8"/>
  <c r="E103" i="8"/>
  <c r="E101" i="8"/>
  <c r="E170" i="8"/>
  <c r="E231" i="8"/>
  <c r="E229" i="8"/>
  <c r="E47" i="8"/>
  <c r="E31" i="8"/>
  <c r="E27" i="8"/>
  <c r="E21" i="8"/>
  <c r="E46" i="8"/>
  <c r="E159" i="8"/>
  <c r="E14" i="8"/>
  <c r="D48" i="8"/>
  <c r="D65" i="8"/>
  <c r="E55" i="8" s="1"/>
  <c r="E82" i="8"/>
  <c r="E96" i="8"/>
  <c r="E144" i="8"/>
  <c r="E183" i="8"/>
  <c r="D222" i="8"/>
  <c r="E221" i="8" s="1"/>
  <c r="D245" i="8"/>
  <c r="E238" i="8" s="1"/>
  <c r="D222" i="3"/>
  <c r="D223" i="3"/>
  <c r="D235" i="3" s="1"/>
  <c r="B224" i="3"/>
  <c r="C224" i="3"/>
  <c r="C214" i="3"/>
  <c r="C139" i="3"/>
  <c r="D9" i="3"/>
  <c r="D10" i="3"/>
  <c r="D11" i="3"/>
  <c r="D12" i="3"/>
  <c r="D13" i="3"/>
  <c r="D14" i="3"/>
  <c r="E71" i="8" l="1"/>
  <c r="E130" i="8"/>
  <c r="E76" i="8"/>
  <c r="E176" i="13"/>
  <c r="E39" i="14"/>
  <c r="E149" i="14"/>
  <c r="E86" i="14"/>
  <c r="E13" i="17"/>
  <c r="E207" i="18"/>
  <c r="E212" i="18"/>
  <c r="E206" i="18"/>
  <c r="E128" i="8"/>
  <c r="E139" i="8" s="1"/>
  <c r="E132" i="8"/>
  <c r="E191" i="8"/>
  <c r="E186" i="8"/>
  <c r="E148" i="8"/>
  <c r="E149" i="8"/>
  <c r="E86" i="8"/>
  <c r="E87" i="8"/>
  <c r="E203" i="8"/>
  <c r="E211" i="8"/>
  <c r="E129" i="8"/>
  <c r="E182" i="9"/>
  <c r="E128" i="9"/>
  <c r="E9" i="10"/>
  <c r="E157" i="10"/>
  <c r="E121" i="10"/>
  <c r="E183" i="10"/>
  <c r="E106" i="10"/>
  <c r="E182" i="10"/>
  <c r="E101" i="10"/>
  <c r="E166" i="12"/>
  <c r="E131" i="12"/>
  <c r="E187" i="12"/>
  <c r="E183" i="13"/>
  <c r="E103" i="13"/>
  <c r="E63" i="13"/>
  <c r="E172" i="13"/>
  <c r="E175" i="13"/>
  <c r="E11" i="13"/>
  <c r="E38" i="14"/>
  <c r="E145" i="14"/>
  <c r="E31" i="14"/>
  <c r="E150" i="14"/>
  <c r="E174" i="14"/>
  <c r="E175" i="14"/>
  <c r="E87" i="14"/>
  <c r="E190" i="17"/>
  <c r="E189" i="17"/>
  <c r="E145" i="18"/>
  <c r="E153" i="18" s="1"/>
  <c r="E209" i="18"/>
  <c r="E149" i="18"/>
  <c r="E208" i="18"/>
  <c r="E151" i="18"/>
  <c r="E10" i="17"/>
  <c r="E184" i="8"/>
  <c r="E136" i="8"/>
  <c r="E183" i="9"/>
  <c r="E97" i="10"/>
  <c r="E167" i="12"/>
  <c r="E174" i="12"/>
  <c r="E168" i="12"/>
  <c r="E175" i="12"/>
  <c r="E40" i="14"/>
  <c r="E148" i="14"/>
  <c r="E188" i="17"/>
  <c r="E193" i="17"/>
  <c r="E187" i="8"/>
  <c r="E188" i="8"/>
  <c r="E143" i="8"/>
  <c r="E138" i="8"/>
  <c r="E85" i="8"/>
  <c r="E72" i="8"/>
  <c r="E205" i="8"/>
  <c r="E135" i="8"/>
  <c r="E186" i="9"/>
  <c r="E159" i="10"/>
  <c r="E13" i="10"/>
  <c r="E176" i="10"/>
  <c r="E98" i="10"/>
  <c r="E12" i="10"/>
  <c r="E184" i="10"/>
  <c r="E105" i="10"/>
  <c r="E9" i="11"/>
  <c r="E211" i="11"/>
  <c r="E127" i="12"/>
  <c r="E190" i="12"/>
  <c r="E136" i="12"/>
  <c r="E173" i="12"/>
  <c r="E183" i="12"/>
  <c r="E137" i="12"/>
  <c r="E14" i="13"/>
  <c r="E99" i="13"/>
  <c r="E9" i="13"/>
  <c r="E102" i="13"/>
  <c r="E44" i="14"/>
  <c r="E26" i="14"/>
  <c r="E29" i="14"/>
  <c r="E28" i="14"/>
  <c r="E146" i="14"/>
  <c r="E153" i="14" s="1"/>
  <c r="E89" i="14"/>
  <c r="E168" i="14"/>
  <c r="E145" i="17"/>
  <c r="E153" i="17" s="1"/>
  <c r="E184" i="17"/>
  <c r="E194" i="17" s="1"/>
  <c r="E192" i="17"/>
  <c r="E11" i="17"/>
  <c r="E115" i="17"/>
  <c r="E185" i="17"/>
  <c r="E150" i="17"/>
  <c r="E147" i="17"/>
  <c r="E119" i="8"/>
  <c r="E168" i="9"/>
  <c r="E170" i="10"/>
  <c r="E167" i="10"/>
  <c r="E82" i="13"/>
  <c r="E75" i="14"/>
  <c r="E77" i="14" s="1"/>
  <c r="E76" i="14"/>
  <c r="E40" i="17"/>
  <c r="E119" i="17"/>
  <c r="E170" i="9"/>
  <c r="E172" i="10"/>
  <c r="E149" i="10"/>
  <c r="E171" i="10"/>
  <c r="E184" i="11"/>
  <c r="E74" i="14"/>
  <c r="E13" i="14"/>
  <c r="E42" i="17"/>
  <c r="E167" i="9"/>
  <c r="E177" i="9" s="1"/>
  <c r="E168" i="10"/>
  <c r="E173" i="10"/>
  <c r="E187" i="11"/>
  <c r="E190" i="11"/>
  <c r="E12" i="14"/>
  <c r="E116" i="17"/>
  <c r="E38" i="17"/>
  <c r="E48" i="17" s="1"/>
  <c r="E160" i="18"/>
  <c r="E166" i="9"/>
  <c r="E169" i="9"/>
  <c r="E166" i="10"/>
  <c r="E177" i="10" s="1"/>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138" i="13" s="1"/>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160" i="11" s="1"/>
  <c r="E208" i="11"/>
  <c r="E209" i="11"/>
  <c r="E159" i="11"/>
  <c r="E13" i="11"/>
  <c r="E176" i="11"/>
  <c r="E167" i="11"/>
  <c r="E131" i="11"/>
  <c r="E188" i="10"/>
  <c r="E135" i="10"/>
  <c r="E119" i="10"/>
  <c r="E191" i="10"/>
  <c r="E118" i="10"/>
  <c r="E186" i="10"/>
  <c r="E130" i="10"/>
  <c r="E245" i="10"/>
  <c r="E74" i="10"/>
  <c r="E208" i="10"/>
  <c r="E137" i="10"/>
  <c r="E239" i="10"/>
  <c r="E131" i="10"/>
  <c r="E127" i="10"/>
  <c r="E138" i="10" s="1"/>
  <c r="E132" i="10"/>
  <c r="E76" i="10"/>
  <c r="E75" i="10"/>
  <c r="E72" i="10"/>
  <c r="E205" i="10"/>
  <c r="E127" i="9"/>
  <c r="E191" i="9"/>
  <c r="E137" i="9"/>
  <c r="E190" i="9"/>
  <c r="E132" i="9"/>
  <c r="E42" i="8"/>
  <c r="E25" i="8"/>
  <c r="E23" i="8"/>
  <c r="E168" i="8"/>
  <c r="E75" i="8"/>
  <c r="E77" i="8" s="1"/>
  <c r="E173" i="8"/>
  <c r="E177" i="8" s="1"/>
  <c r="E131" i="8"/>
  <c r="E166" i="8"/>
  <c r="E26" i="8"/>
  <c r="E28" i="8"/>
  <c r="E115" i="8"/>
  <c r="E174" i="8"/>
  <c r="E175" i="8"/>
  <c r="E102" i="8"/>
  <c r="E157" i="8"/>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15"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108" i="13"/>
  <c r="E88" i="13"/>
  <c r="E84" i="13"/>
  <c r="E89" i="13"/>
  <c r="E85" i="13"/>
  <c r="E87" i="13"/>
  <c r="E74" i="13"/>
  <c r="E76" i="13"/>
  <c r="E72" i="13"/>
  <c r="E207" i="13"/>
  <c r="E210" i="13"/>
  <c r="E208" i="13"/>
  <c r="E209" i="13"/>
  <c r="E203" i="12"/>
  <c r="E205" i="12"/>
  <c r="E204" i="12"/>
  <c r="E211" i="12"/>
  <c r="E206" i="12"/>
  <c r="E189" i="12"/>
  <c r="E188" i="12"/>
  <c r="E177" i="12"/>
  <c r="E145" i="12"/>
  <c r="E151"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60" i="10"/>
  <c r="E145" i="10"/>
  <c r="E150" i="10"/>
  <c r="E148" i="10"/>
  <c r="E143" i="10"/>
  <c r="E147" i="10"/>
  <c r="E120" i="10"/>
  <c r="E102" i="10"/>
  <c r="E99" i="10"/>
  <c r="E103" i="10"/>
  <c r="E104" i="10"/>
  <c r="E100" i="10"/>
  <c r="E96" i="10"/>
  <c r="E88" i="10"/>
  <c r="E90" i="10" s="1"/>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5" i="10" s="1"/>
  <c r="E11" i="9"/>
  <c r="E13" i="9"/>
  <c r="E14" i="9"/>
  <c r="E9" i="9"/>
  <c r="E206" i="8"/>
  <c r="E189" i="8"/>
  <c r="E160" i="8"/>
  <c r="E150" i="8"/>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22" i="12" l="1"/>
  <c r="E32" i="8"/>
  <c r="E192" i="8"/>
  <c r="E15" i="13"/>
  <c r="E177" i="13"/>
  <c r="E162" i="14"/>
  <c r="E151" i="8"/>
  <c r="E212" i="8"/>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<sst xmlns="http://schemas.openxmlformats.org/spreadsheetml/2006/main" count="3404" uniqueCount="258">
  <si>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</si>
  <si>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</si>
  <si>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</si>
  <si>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</si>
  <si>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</si>
  <si>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</si>
  <si>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</si>
  <si>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</si>
  <si>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</si>
  <si>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</si>
  <si>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</si>
  <si>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</si>
  <si>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</si>
  <si>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</si>
  <si>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</si>
  <si>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</si>
  <si>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</si>
  <si>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</si>
  <si>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</si>
  <si>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</si>
  <si>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</si>
  <si>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</si>
  <si>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</si>
  <si>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</si>
  <si>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</si>
  <si>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</si>
  <si>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</si>
  <si>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</si>
  <si>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</si>
  <si>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</si>
  <si>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</si>
  <si>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</si>
  <si>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</si>
  <si>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</si>
  <si>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</si>
  <si>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</si>
  <si>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</si>
  <si>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</si>
  <si>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</si>
  <si>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</si>
  <si>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</si>
  <si>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</si>
  <si>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</si>
  <si>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</si>
  <si>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</si>
  <si>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</si>
  <si>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</si>
  <si>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</si>
  <si>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</si>
  <si>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</si>
  <si>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</si>
  <si>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</si>
  <si>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</si>
  <si>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</si>
  <si>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</si>
  <si>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</si>
  <si>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</si>
  <si>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</si>
  <si>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</si>
  <si>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</si>
  <si>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</si>
  <si>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</si>
  <si>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</si>
  <si>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</si>
  <si>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</si>
  <si>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</si>
  <si>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</si>
  <si>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</si>
  <si>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</si>
  <si>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</si>
  <si>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</si>
  <si>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</si>
  <si>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</si>
  <si>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</si>
  <si>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</si>
  <si>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</si>
  <si>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</si>
  <si>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</si>
  <si>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</si>
  <si>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</si>
  <si>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</si>
  <si>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</si>
  <si>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</si>
  <si>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</si>
  <si>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</si>
  <si>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</si>
  <si>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</si>
  <si>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</si>
  <si>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</si>
  <si>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</si>
  <si>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</si>
  <si>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</si>
  <si>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</si>
  <si>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</si>
  <si>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</si>
  <si>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</si>
  <si>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</si>
  <si>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</si>
  <si>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</si>
  <si>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</si>
  <si>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</si>
  <si>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</si>
  <si>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</si>
  <si>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</si>
  <si>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</si>
  <si>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</si>
  <si>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</si>
  <si>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</si>
  <si>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</si>
  <si>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</si>
  <si>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</si>
  <si>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</si>
  <si>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</si>
  <si>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</si>
  <si>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</si>
  <si>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</si>
  <si>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</si>
  <si>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</si>
  <si>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</si>
  <si>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</si>
  <si>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</si>
  <si>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</si>
  <si>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</si>
  <si>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</si>
  <si>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</si>
  <si>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</si>
  <si>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</si>
  <si>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</si>
  <si>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</si>
  <si>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</si>
  <si>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</si>
  <si>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</si>
  <si>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</si>
  <si>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</si>
  <si>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</si>
  <si>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</si>
  <si>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</si>
  <si>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</si>
  <si>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</si>
  <si>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</si>
  <si>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</si>
  <si>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</si>
  <si>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</si>
  <si>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</si>
  <si>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</si>
  <si>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</si>
  <si>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</si>
  <si>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</si>
  <si>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</si>
  <si>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</si>
  <si>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</si>
  <si>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</si>
  <si>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</si>
  <si>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</si>
  <si>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</si>
  <si>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</si>
  <si>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</si>
  <si>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</si>
  <si>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</si>
  <si>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</si>
  <si>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</si>
  <si>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</si>
  <si>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</si>
  <si>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</si>
  <si>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</si>
  <si>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</si>
  <si>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</si>
  <si>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</si>
  <si>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</si>
  <si>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</si>
  <si>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</si>
  <si>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</si>
  <si>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</si>
  <si>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</si>
  <si>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</si>
  <si>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</si>
  <si>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</si>
  <si>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</si>
  <si>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</si>
  <si>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</si>
  <si>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</si>
  <si>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</si>
  <si>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</si>
  <si>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</si>
  <si>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</si>
  <si>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</si>
  <si>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</si>
  <si>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</si>
  <si>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</si>
  <si>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</si>
  <si>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</si>
  <si>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</si>
  <si>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</si>
  <si>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</si>
  <si>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</si>
  <si>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</si>
  <si>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</si>
  <si>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</si>
  <si>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</si>
  <si>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</si>
  <si>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</si>
  <si>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</si>
  <si>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</si>
  <si>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</si>
  <si>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</si>
  <si>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</si>
  <si>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</si>
  <si>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</si>
  <si>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</si>
  <si>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</si>
  <si>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</si>
  <si>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</si>
  <si>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</si>
  <si>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</si>
  <si>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</si>
  <si>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</si>
  <si>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</si>
  <si>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</si>
  <si>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</si>
  <si>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</si>
  <si>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</si>
  <si>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</si>
  <si>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Reporte Estadístico de Servicios en los Centros para el Desarrollo de las Mujeres del Instituto Jalisciense de las Mujeres ejercicio 2015</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</si>
  <si>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</si>
  <si>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</si>
  <si>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</si>
  <si>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</si>
  <si>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</si>
  <si>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</si>
  <si>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</si>
  <si>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</si>
  <si>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</si>
  <si>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</si>
  <si>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</si>
  <si>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</si>
  <si>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</si>
  <si>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</si>
  <si>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</si>
  <si>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</si>
  <si>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</si>
  <si>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</si>
  <si>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</si>
  <si>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Jesús María</t>
  </si>
  <si>
    <t>Zapotiltic</t>
  </si>
  <si>
    <t>Ameca</t>
  </si>
  <si>
    <t>Lagos de Moreno</t>
  </si>
  <si>
    <t>Poncitlán</t>
  </si>
  <si>
    <t>Juanacatlán</t>
  </si>
  <si>
    <t xml:space="preserve"> Cuadro1 muestra la distribución de servicios de los Centros para el Desarrollo de las Mujeres A1del IJM en porcentaje durante el ejercico 2016.</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</si>
  <si>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</si>
  <si>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</si>
  <si>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</si>
  <si>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Denominado Centros para el Desarrollo de las Mujeres durante el ejrcicio 2016. Cuadro 7</t>
  </si>
  <si>
    <t>Del total de personas atendidas por los Centros para el Desarrollo de las Mujeres  durante el ejercicio 2016 el 100  por ciento residen en Jalisco, de acuerdo a al cuadro 8.</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</si>
  <si>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</si>
  <si>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</si>
  <si>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</si>
  <si>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Del total de personas atendidas durante el ejercicio 2016  ????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</si>
</sst>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37">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8" fillId="0" borderId="0" xfId="0" applyFont="1" applyBorder="1" applyAlignment="1">
      <alignment horizontal="left" vertical="center" wrapText="1"/>
    </xf>
    <xf numFmtId="0" fontId="0" fillId="0" borderId="0" xfId="0"/>
    <xf numFmtId="0" fontId="8" fillId="0" borderId="4"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19302280"/>
        <c:axId val="284170856"/>
      </c:barChart>
      <c:catAx>
        <c:axId val="319302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84170856"/>
        <c:crosses val="autoZero"/>
        <c:auto val="1"/>
        <c:lblAlgn val="ctr"/>
        <c:lblOffset val="100"/>
        <c:tickLblSkip val="1"/>
        <c:tickMarkSkip val="1"/>
        <c:noMultiLvlLbl val="0"/>
      </c:catAx>
      <c:valAx>
        <c:axId val="284170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193022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67496"/>
        <c:axId val="340767888"/>
      </c:barChart>
      <c:catAx>
        <c:axId val="3407674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67888"/>
        <c:crosses val="autoZero"/>
        <c:auto val="1"/>
        <c:lblAlgn val="ctr"/>
        <c:lblOffset val="100"/>
        <c:tickLblSkip val="1"/>
        <c:tickMarkSkip val="1"/>
        <c:noMultiLvlLbl val="0"/>
      </c:catAx>
      <c:valAx>
        <c:axId val="340767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674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68672"/>
        <c:axId val="340769064"/>
      </c:barChart>
      <c:catAx>
        <c:axId val="3407686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69064"/>
        <c:crosses val="autoZero"/>
        <c:auto val="1"/>
        <c:lblAlgn val="ctr"/>
        <c:lblOffset val="100"/>
        <c:tickLblSkip val="1"/>
        <c:tickMarkSkip val="1"/>
        <c:noMultiLvlLbl val="0"/>
      </c:catAx>
      <c:valAx>
        <c:axId val="340769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686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69848"/>
        <c:axId val="340770240"/>
      </c:barChart>
      <c:catAx>
        <c:axId val="3407698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70240"/>
        <c:crosses val="autoZero"/>
        <c:auto val="1"/>
        <c:lblAlgn val="ctr"/>
        <c:lblOffset val="100"/>
        <c:tickLblSkip val="1"/>
        <c:tickMarkSkip val="1"/>
        <c:noMultiLvlLbl val="0"/>
      </c:catAx>
      <c:valAx>
        <c:axId val="340770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698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71024"/>
        <c:axId val="340771416"/>
      </c:barChart>
      <c:catAx>
        <c:axId val="340771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71416"/>
        <c:crosses val="autoZero"/>
        <c:auto val="1"/>
        <c:lblAlgn val="ctr"/>
        <c:lblOffset val="100"/>
        <c:tickLblSkip val="1"/>
        <c:tickMarkSkip val="1"/>
        <c:noMultiLvlLbl val="0"/>
      </c:catAx>
      <c:valAx>
        <c:axId val="340771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71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72200"/>
        <c:axId val="340772592"/>
      </c:barChart>
      <c:catAx>
        <c:axId val="3407722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72592"/>
        <c:crosses val="autoZero"/>
        <c:auto val="1"/>
        <c:lblAlgn val="ctr"/>
        <c:lblOffset val="100"/>
        <c:tickLblSkip val="1"/>
        <c:tickMarkSkip val="1"/>
        <c:noMultiLvlLbl val="0"/>
      </c:catAx>
      <c:valAx>
        <c:axId val="340772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722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49952"/>
        <c:axId val="342150344"/>
      </c:barChart>
      <c:catAx>
        <c:axId val="34214995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0344"/>
        <c:crosses val="autoZero"/>
        <c:auto val="1"/>
        <c:lblAlgn val="ctr"/>
        <c:lblOffset val="100"/>
        <c:tickLblSkip val="1"/>
        <c:tickMarkSkip val="1"/>
        <c:noMultiLvlLbl val="0"/>
      </c:catAx>
      <c:valAx>
        <c:axId val="342150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4995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1128"/>
        <c:axId val="342151520"/>
      </c:barChart>
      <c:catAx>
        <c:axId val="342151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1520"/>
        <c:crosses val="autoZero"/>
        <c:auto val="1"/>
        <c:lblAlgn val="ctr"/>
        <c:lblOffset val="100"/>
        <c:tickLblSkip val="1"/>
        <c:tickMarkSkip val="1"/>
        <c:noMultiLvlLbl val="0"/>
      </c:catAx>
      <c:valAx>
        <c:axId val="342151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1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2304"/>
        <c:axId val="342152696"/>
      </c:barChart>
      <c:catAx>
        <c:axId val="342152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2696"/>
        <c:crosses val="autoZero"/>
        <c:auto val="1"/>
        <c:lblAlgn val="ctr"/>
        <c:lblOffset val="100"/>
        <c:tickLblSkip val="1"/>
        <c:tickMarkSkip val="1"/>
        <c:noMultiLvlLbl val="0"/>
      </c:catAx>
      <c:valAx>
        <c:axId val="342152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23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3480"/>
        <c:axId val="342153872"/>
      </c:barChart>
      <c:catAx>
        <c:axId val="342153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3872"/>
        <c:crosses val="autoZero"/>
        <c:auto val="1"/>
        <c:lblAlgn val="ctr"/>
        <c:lblOffset val="100"/>
        <c:tickLblSkip val="1"/>
        <c:tickMarkSkip val="1"/>
        <c:noMultiLvlLbl val="0"/>
      </c:catAx>
      <c:valAx>
        <c:axId val="342153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3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4656"/>
        <c:axId val="342155048"/>
      </c:barChart>
      <c:catAx>
        <c:axId val="342154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5048"/>
        <c:crosses val="autoZero"/>
        <c:auto val="1"/>
        <c:lblAlgn val="ctr"/>
        <c:lblOffset val="100"/>
        <c:tickLblSkip val="1"/>
        <c:tickMarkSkip val="1"/>
        <c:noMultiLvlLbl val="0"/>
      </c:catAx>
      <c:valAx>
        <c:axId val="342155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4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05016"/>
        <c:axId val="341005408"/>
      </c:barChart>
      <c:catAx>
        <c:axId val="341005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05408"/>
        <c:crosses val="autoZero"/>
        <c:auto val="1"/>
        <c:lblAlgn val="ctr"/>
        <c:lblOffset val="100"/>
        <c:tickLblSkip val="1"/>
        <c:tickMarkSkip val="1"/>
        <c:noMultiLvlLbl val="0"/>
      </c:catAx>
      <c:valAx>
        <c:axId val="341005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05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5832"/>
        <c:axId val="342156224"/>
      </c:barChart>
      <c:catAx>
        <c:axId val="3421558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6224"/>
        <c:crosses val="autoZero"/>
        <c:auto val="1"/>
        <c:lblAlgn val="ctr"/>
        <c:lblOffset val="100"/>
        <c:tickLblSkip val="1"/>
        <c:tickMarkSkip val="1"/>
        <c:noMultiLvlLbl val="0"/>
      </c:catAx>
      <c:valAx>
        <c:axId val="342156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58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157008"/>
        <c:axId val="342157400"/>
      </c:barChart>
      <c:catAx>
        <c:axId val="342157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157400"/>
        <c:crosses val="autoZero"/>
        <c:auto val="1"/>
        <c:lblAlgn val="ctr"/>
        <c:lblOffset val="100"/>
        <c:tickLblSkip val="1"/>
        <c:tickMarkSkip val="1"/>
        <c:noMultiLvlLbl val="0"/>
      </c:catAx>
      <c:valAx>
        <c:axId val="342157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157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934240"/>
        <c:axId val="342934632"/>
      </c:barChart>
      <c:catAx>
        <c:axId val="342934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934632"/>
        <c:crosses val="autoZero"/>
        <c:auto val="1"/>
        <c:lblAlgn val="ctr"/>
        <c:lblOffset val="100"/>
        <c:tickLblSkip val="1"/>
        <c:tickMarkSkip val="1"/>
        <c:noMultiLvlLbl val="0"/>
      </c:catAx>
      <c:valAx>
        <c:axId val="342934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934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935416"/>
        <c:axId val="342935808"/>
      </c:barChart>
      <c:catAx>
        <c:axId val="342935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935808"/>
        <c:crosses val="autoZero"/>
        <c:auto val="1"/>
        <c:lblAlgn val="ctr"/>
        <c:lblOffset val="100"/>
        <c:tickLblSkip val="1"/>
        <c:tickMarkSkip val="1"/>
        <c:noMultiLvlLbl val="0"/>
      </c:catAx>
      <c:valAx>
        <c:axId val="342935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935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2936592"/>
        <c:axId val="342936984"/>
      </c:barChart>
      <c:catAx>
        <c:axId val="342936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2936984"/>
        <c:crosses val="autoZero"/>
        <c:auto val="1"/>
        <c:lblAlgn val="ctr"/>
        <c:lblOffset val="100"/>
        <c:tickLblSkip val="1"/>
        <c:tickMarkSkip val="1"/>
        <c:noMultiLvlLbl val="0"/>
      </c:catAx>
      <c:valAx>
        <c:axId val="342936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2936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3357992"/>
        <c:axId val="343358384"/>
      </c:barChart>
      <c:catAx>
        <c:axId val="3433579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3358384"/>
        <c:crosses val="autoZero"/>
        <c:auto val="1"/>
        <c:lblAlgn val="ctr"/>
        <c:lblOffset val="100"/>
        <c:tickLblSkip val="1"/>
        <c:tickMarkSkip val="1"/>
        <c:noMultiLvlLbl val="0"/>
      </c:catAx>
      <c:valAx>
        <c:axId val="3433583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33579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3359168"/>
        <c:axId val="343359560"/>
      </c:barChart>
      <c:catAx>
        <c:axId val="3433591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3359560"/>
        <c:crosses val="autoZero"/>
        <c:auto val="1"/>
        <c:lblAlgn val="ctr"/>
        <c:lblOffset val="100"/>
        <c:tickLblSkip val="1"/>
        <c:tickMarkSkip val="1"/>
        <c:noMultiLvlLbl val="0"/>
      </c:catAx>
      <c:valAx>
        <c:axId val="343359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33591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3360344"/>
        <c:axId val="343360736"/>
      </c:barChart>
      <c:catAx>
        <c:axId val="3433603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3360736"/>
        <c:crosses val="autoZero"/>
        <c:auto val="1"/>
        <c:lblAlgn val="ctr"/>
        <c:lblOffset val="100"/>
        <c:tickLblSkip val="1"/>
        <c:tickMarkSkip val="1"/>
        <c:noMultiLvlLbl val="0"/>
      </c:catAx>
      <c:valAx>
        <c:axId val="34336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33603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3361520"/>
        <c:axId val="343361912"/>
      </c:barChart>
      <c:catAx>
        <c:axId val="3433615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3361912"/>
        <c:crosses val="autoZero"/>
        <c:auto val="1"/>
        <c:lblAlgn val="ctr"/>
        <c:lblOffset val="100"/>
        <c:tickLblSkip val="1"/>
        <c:tickMarkSkip val="1"/>
        <c:noMultiLvlLbl val="0"/>
      </c:catAx>
      <c:valAx>
        <c:axId val="343361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33615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1</c:v>
                </c:pt>
                <c:pt idx="1">
                  <c:v>1</c:v>
                </c:pt>
                <c:pt idx="2">
                  <c:v>1</c:v>
                </c:pt>
                <c:pt idx="3">
                  <c:v>3</c:v>
                </c:pt>
              </c:numCache>
            </c:numRef>
          </c:val>
        </c:ser>
        <c:ser>
          <c:idx val="1"/>
          <c:order val="1"/>
          <c:tx>
            <c:strRef>
              <c:f>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10</c:v>
                </c:pt>
                <c:pt idx="1">
                  <c:v>10</c:v>
                </c:pt>
                <c:pt idx="2">
                  <c:v>10</c:v>
                </c:pt>
                <c:pt idx="3">
                  <c:v>30</c:v>
                </c:pt>
              </c:numCache>
            </c:numRef>
          </c:val>
        </c:ser>
        <c:dLbls>
          <c:showLegendKey val="0"/>
          <c:showVal val="1"/>
          <c:showCatName val="0"/>
          <c:showSerName val="0"/>
          <c:showPercent val="0"/>
          <c:showBubbleSize val="0"/>
        </c:dLbls>
        <c:gapWidth val="75"/>
        <c:axId val="343362696"/>
        <c:axId val="343363088"/>
      </c:barChart>
      <c:catAx>
        <c:axId val="343362696"/>
        <c:scaling>
          <c:orientation val="minMax"/>
        </c:scaling>
        <c:delete val="0"/>
        <c:axPos val="b"/>
        <c:numFmt formatCode="General" sourceLinked="0"/>
        <c:majorTickMark val="none"/>
        <c:minorTickMark val="none"/>
        <c:tickLblPos val="nextTo"/>
        <c:crossAx val="343363088"/>
        <c:crosses val="autoZero"/>
        <c:auto val="1"/>
        <c:lblAlgn val="ctr"/>
        <c:lblOffset val="100"/>
        <c:noMultiLvlLbl val="0"/>
      </c:catAx>
      <c:valAx>
        <c:axId val="343363088"/>
        <c:scaling>
          <c:orientation val="minMax"/>
        </c:scaling>
        <c:delete val="0"/>
        <c:axPos val="l"/>
        <c:numFmt formatCode="General" sourceLinked="1"/>
        <c:majorTickMark val="none"/>
        <c:minorTickMark val="none"/>
        <c:tickLblPos val="nextTo"/>
        <c:crossAx val="343362696"/>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06192"/>
        <c:axId val="341006584"/>
      </c:barChart>
      <c:catAx>
        <c:axId val="3410061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06584"/>
        <c:crosses val="autoZero"/>
        <c:auto val="1"/>
        <c:lblAlgn val="ctr"/>
        <c:lblOffset val="100"/>
        <c:tickLblSkip val="1"/>
        <c:tickMarkSkip val="1"/>
        <c:noMultiLvlLbl val="0"/>
      </c:catAx>
      <c:valAx>
        <c:axId val="341006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061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1</c:v>
                </c:pt>
                <c:pt idx="1">
                  <c:v>1</c:v>
                </c:pt>
                <c:pt idx="2">
                  <c:v>1</c:v>
                </c:pt>
                <c:pt idx="3">
                  <c:v>0</c:v>
                </c:pt>
                <c:pt idx="4">
                  <c:v>3</c:v>
                </c:pt>
              </c:numCache>
            </c:numRef>
          </c:val>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10</c:v>
                </c:pt>
                <c:pt idx="1">
                  <c:v>10</c:v>
                </c:pt>
                <c:pt idx="2">
                  <c:v>10</c:v>
                </c:pt>
                <c:pt idx="3">
                  <c:v>8</c:v>
                </c:pt>
                <c:pt idx="4">
                  <c:v>38</c:v>
                </c:pt>
              </c:numCache>
            </c:numRef>
          </c:val>
        </c:ser>
        <c:dLbls>
          <c:showLegendKey val="0"/>
          <c:showVal val="0"/>
          <c:showCatName val="0"/>
          <c:showSerName val="0"/>
          <c:showPercent val="0"/>
          <c:showBubbleSize val="0"/>
        </c:dLbls>
        <c:gapWidth val="150"/>
        <c:axId val="343363872"/>
        <c:axId val="343364264"/>
      </c:barChart>
      <c:catAx>
        <c:axId val="343363872"/>
        <c:scaling>
          <c:orientation val="minMax"/>
        </c:scaling>
        <c:delete val="0"/>
        <c:axPos val="b"/>
        <c:numFmt formatCode="General" sourceLinked="0"/>
        <c:majorTickMark val="out"/>
        <c:minorTickMark val="none"/>
        <c:tickLblPos val="nextTo"/>
        <c:crossAx val="343364264"/>
        <c:crosses val="autoZero"/>
        <c:auto val="1"/>
        <c:lblAlgn val="ctr"/>
        <c:lblOffset val="100"/>
        <c:noMultiLvlLbl val="0"/>
      </c:catAx>
      <c:valAx>
        <c:axId val="343364264"/>
        <c:scaling>
          <c:orientation val="minMax"/>
        </c:scaling>
        <c:delete val="0"/>
        <c:axPos val="l"/>
        <c:majorGridlines/>
        <c:numFmt formatCode="General" sourceLinked="1"/>
        <c:majorTickMark val="out"/>
        <c:minorTickMark val="none"/>
        <c:tickLblPos val="nextTo"/>
        <c:crossAx val="343363872"/>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0</c:v>
                </c:pt>
                <c:pt idx="2">
                  <c:v>1</c:v>
                </c:pt>
                <c:pt idx="3">
                  <c:v>0</c:v>
                </c:pt>
                <c:pt idx="4">
                  <c:v>0</c:v>
                </c:pt>
                <c:pt idx="5">
                  <c:v>0</c:v>
                </c:pt>
              </c:numCache>
            </c:numRef>
          </c:val>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3</c:v>
                </c:pt>
                <c:pt idx="2">
                  <c:v>7</c:v>
                </c:pt>
                <c:pt idx="3">
                  <c:v>0</c:v>
                </c:pt>
                <c:pt idx="4">
                  <c:v>0</c:v>
                </c:pt>
                <c:pt idx="5">
                  <c:v>0</c:v>
                </c:pt>
              </c:numCache>
            </c:numRef>
          </c:val>
        </c:ser>
        <c:dLbls>
          <c:showLegendKey val="0"/>
          <c:showVal val="0"/>
          <c:showCatName val="0"/>
          <c:showSerName val="0"/>
          <c:showPercent val="0"/>
          <c:showBubbleSize val="0"/>
        </c:dLbls>
        <c:gapWidth val="150"/>
        <c:axId val="343365048"/>
        <c:axId val="343365440"/>
      </c:barChart>
      <c:catAx>
        <c:axId val="343365048"/>
        <c:scaling>
          <c:orientation val="minMax"/>
        </c:scaling>
        <c:delete val="0"/>
        <c:axPos val="b"/>
        <c:numFmt formatCode="General" sourceLinked="0"/>
        <c:majorTickMark val="out"/>
        <c:minorTickMark val="none"/>
        <c:tickLblPos val="nextTo"/>
        <c:txPr>
          <a:bodyPr/>
          <a:lstStyle/>
          <a:p>
            <a:pPr>
              <a:defRPr sz="800"/>
            </a:pPr>
            <a:endParaRPr lang="es-MX"/>
          </a:p>
        </c:txPr>
        <c:crossAx val="343365440"/>
        <c:crosses val="autoZero"/>
        <c:auto val="1"/>
        <c:lblAlgn val="ctr"/>
        <c:lblOffset val="100"/>
        <c:noMultiLvlLbl val="0"/>
      </c:catAx>
      <c:valAx>
        <c:axId val="343365440"/>
        <c:scaling>
          <c:orientation val="minMax"/>
        </c:scaling>
        <c:delete val="0"/>
        <c:axPos val="l"/>
        <c:majorGridlines/>
        <c:numFmt formatCode="General" sourceLinked="1"/>
        <c:majorTickMark val="out"/>
        <c:minorTickMark val="none"/>
        <c:tickLblPos val="nextTo"/>
        <c:crossAx val="3433650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1</c:v>
                </c:pt>
                <c:pt idx="2">
                  <c:v>0</c:v>
                </c:pt>
                <c:pt idx="3">
                  <c:v>0</c:v>
                </c:pt>
                <c:pt idx="4">
                  <c:v>0</c:v>
                </c:pt>
                <c:pt idx="5">
                  <c:v>0</c:v>
                </c:pt>
                <c:pt idx="6">
                  <c:v>1</c:v>
                </c:pt>
              </c:numCache>
            </c:numRef>
          </c:val>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2</c:v>
                </c:pt>
                <c:pt idx="2">
                  <c:v>6</c:v>
                </c:pt>
                <c:pt idx="3">
                  <c:v>1</c:v>
                </c:pt>
                <c:pt idx="4">
                  <c:v>1</c:v>
                </c:pt>
                <c:pt idx="5">
                  <c:v>0</c:v>
                </c:pt>
                <c:pt idx="6">
                  <c:v>10</c:v>
                </c:pt>
              </c:numCache>
            </c:numRef>
          </c:val>
        </c:ser>
        <c:dLbls>
          <c:showLegendKey val="0"/>
          <c:showVal val="0"/>
          <c:showCatName val="0"/>
          <c:showSerName val="0"/>
          <c:showPercent val="0"/>
          <c:showBubbleSize val="0"/>
        </c:dLbls>
        <c:gapWidth val="150"/>
        <c:axId val="342543560"/>
        <c:axId val="342543952"/>
      </c:barChart>
      <c:catAx>
        <c:axId val="342543560"/>
        <c:scaling>
          <c:orientation val="minMax"/>
        </c:scaling>
        <c:delete val="0"/>
        <c:axPos val="b"/>
        <c:numFmt formatCode="General" sourceLinked="0"/>
        <c:majorTickMark val="out"/>
        <c:minorTickMark val="none"/>
        <c:tickLblPos val="nextTo"/>
        <c:crossAx val="342543952"/>
        <c:crosses val="autoZero"/>
        <c:auto val="1"/>
        <c:lblAlgn val="ctr"/>
        <c:lblOffset val="100"/>
        <c:noMultiLvlLbl val="0"/>
      </c:catAx>
      <c:valAx>
        <c:axId val="342543952"/>
        <c:scaling>
          <c:orientation val="minMax"/>
        </c:scaling>
        <c:delete val="0"/>
        <c:axPos val="l"/>
        <c:majorGridlines/>
        <c:numFmt formatCode="General" sourceLinked="1"/>
        <c:majorTickMark val="out"/>
        <c:minorTickMark val="none"/>
        <c:tickLblPos val="nextTo"/>
        <c:crossAx val="3425435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2</c:v>
                </c:pt>
                <c:pt idx="1">
                  <c:v>7</c:v>
                </c:pt>
                <c:pt idx="2">
                  <c:v>1</c:v>
                </c:pt>
                <c:pt idx="3">
                  <c:v>0</c:v>
                </c:pt>
                <c:pt idx="4">
                  <c:v>0</c:v>
                </c:pt>
                <c:pt idx="5">
                  <c:v>0</c:v>
                </c:pt>
                <c:pt idx="6">
                  <c:v>0</c:v>
                </c:pt>
                <c:pt idx="7">
                  <c:v>0</c:v>
                </c:pt>
                <c:pt idx="8">
                  <c:v>10</c:v>
                </c:pt>
              </c:numCache>
            </c:numRef>
          </c:val>
        </c:ser>
        <c:dLbls>
          <c:showLegendKey val="0"/>
          <c:showVal val="0"/>
          <c:showCatName val="0"/>
          <c:showSerName val="0"/>
          <c:showPercent val="0"/>
          <c:showBubbleSize val="0"/>
        </c:dLbls>
        <c:gapWidth val="150"/>
        <c:axId val="342544736"/>
        <c:axId val="342545128"/>
      </c:barChart>
      <c:catAx>
        <c:axId val="342544736"/>
        <c:scaling>
          <c:orientation val="minMax"/>
        </c:scaling>
        <c:delete val="0"/>
        <c:axPos val="b"/>
        <c:numFmt formatCode="General" sourceLinked="0"/>
        <c:majorTickMark val="out"/>
        <c:minorTickMark val="none"/>
        <c:tickLblPos val="nextTo"/>
        <c:crossAx val="342545128"/>
        <c:crosses val="autoZero"/>
        <c:auto val="1"/>
        <c:lblAlgn val="ctr"/>
        <c:lblOffset val="100"/>
        <c:noMultiLvlLbl val="0"/>
      </c:catAx>
      <c:valAx>
        <c:axId val="342545128"/>
        <c:scaling>
          <c:orientation val="minMax"/>
        </c:scaling>
        <c:delete val="0"/>
        <c:axPos val="l"/>
        <c:majorGridlines/>
        <c:numFmt formatCode="General" sourceLinked="1"/>
        <c:majorTickMark val="out"/>
        <c:minorTickMark val="none"/>
        <c:tickLblPos val="nextTo"/>
        <c:crossAx val="342544736"/>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5</c:v>
                </c:pt>
                <c:pt idx="1">
                  <c:v>0</c:v>
                </c:pt>
                <c:pt idx="2">
                  <c:v>0</c:v>
                </c:pt>
                <c:pt idx="3">
                  <c:v>4</c:v>
                </c:pt>
                <c:pt idx="4">
                  <c:v>1</c:v>
                </c:pt>
                <c:pt idx="5">
                  <c:v>0</c:v>
                </c:pt>
                <c:pt idx="6">
                  <c:v>0</c:v>
                </c:pt>
                <c:pt idx="7">
                  <c:v>0</c:v>
                </c:pt>
                <c:pt idx="8">
                  <c:v>10</c:v>
                </c:pt>
              </c:numCache>
            </c:numRef>
          </c:val>
        </c:ser>
        <c:dLbls>
          <c:showLegendKey val="0"/>
          <c:showVal val="0"/>
          <c:showCatName val="0"/>
          <c:showSerName val="0"/>
          <c:showPercent val="0"/>
          <c:showBubbleSize val="0"/>
        </c:dLbls>
        <c:gapWidth val="150"/>
        <c:axId val="342545912"/>
        <c:axId val="342546304"/>
      </c:barChart>
      <c:catAx>
        <c:axId val="342545912"/>
        <c:scaling>
          <c:orientation val="minMax"/>
        </c:scaling>
        <c:delete val="0"/>
        <c:axPos val="b"/>
        <c:numFmt formatCode="General" sourceLinked="0"/>
        <c:majorTickMark val="out"/>
        <c:minorTickMark val="none"/>
        <c:tickLblPos val="nextTo"/>
        <c:crossAx val="342546304"/>
        <c:crosses val="autoZero"/>
        <c:auto val="1"/>
        <c:lblAlgn val="ctr"/>
        <c:lblOffset val="100"/>
        <c:noMultiLvlLbl val="0"/>
      </c:catAx>
      <c:valAx>
        <c:axId val="342546304"/>
        <c:scaling>
          <c:orientation val="minMax"/>
        </c:scaling>
        <c:delete val="0"/>
        <c:axPos val="l"/>
        <c:majorGridlines/>
        <c:numFmt formatCode="General" sourceLinked="1"/>
        <c:majorTickMark val="out"/>
        <c:minorTickMark val="none"/>
        <c:tickLblPos val="nextTo"/>
        <c:crossAx val="3425459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Nov!$B$201</c:f>
              <c:strCache>
                <c:ptCount val="1"/>
                <c:pt idx="0">
                  <c:v>Hombre</c:v>
                </c:pt>
              </c:strCache>
            </c:strRef>
          </c:tx>
          <c:invertIfNegative val="0"/>
          <c:cat>
            <c:strRef>
              <c:f>Nov!$A$202:$A$205</c:f>
              <c:strCache>
                <c:ptCount val="4"/>
                <c:pt idx="0">
                  <c:v>Jalisco</c:v>
                </c:pt>
                <c:pt idx="1">
                  <c:v>Otros</c:v>
                </c:pt>
                <c:pt idx="2">
                  <c:v>No Especificado</c:v>
                </c:pt>
                <c:pt idx="3">
                  <c:v>Total</c:v>
                </c:pt>
              </c:strCache>
            </c:strRef>
          </c:cat>
          <c:val>
            <c:numRef>
              <c:f>Nov!$B$202:$B$205</c:f>
              <c:numCache>
                <c:formatCode>General</c:formatCode>
                <c:ptCount val="4"/>
                <c:pt idx="0">
                  <c:v>1</c:v>
                </c:pt>
                <c:pt idx="1">
                  <c:v>0</c:v>
                </c:pt>
                <c:pt idx="2">
                  <c:v>0</c:v>
                </c:pt>
                <c:pt idx="3">
                  <c:v>1</c:v>
                </c:pt>
              </c:numCache>
            </c:numRef>
          </c:val>
        </c:ser>
        <c:ser>
          <c:idx val="1"/>
          <c:order val="1"/>
          <c:tx>
            <c:strRef>
              <c:f>Nov!$C$201</c:f>
              <c:strCache>
                <c:ptCount val="1"/>
                <c:pt idx="0">
                  <c:v>Mujer</c:v>
                </c:pt>
              </c:strCache>
            </c:strRef>
          </c:tx>
          <c:invertIfNegative val="0"/>
          <c:cat>
            <c:strRef>
              <c:f>Nov!$A$202:$A$205</c:f>
              <c:strCache>
                <c:ptCount val="4"/>
                <c:pt idx="0">
                  <c:v>Jalisco</c:v>
                </c:pt>
                <c:pt idx="1">
                  <c:v>Otros</c:v>
                </c:pt>
                <c:pt idx="2">
                  <c:v>No Especificado</c:v>
                </c:pt>
                <c:pt idx="3">
                  <c:v>Total</c:v>
                </c:pt>
              </c:strCache>
            </c:strRef>
          </c:cat>
          <c:val>
            <c:numRef>
              <c:f>Nov!$C$202:$C$205</c:f>
              <c:numCache>
                <c:formatCode>General</c:formatCode>
                <c:ptCount val="4"/>
                <c:pt idx="0">
                  <c:v>10</c:v>
                </c:pt>
                <c:pt idx="1">
                  <c:v>0</c:v>
                </c:pt>
                <c:pt idx="2">
                  <c:v>0</c:v>
                </c:pt>
                <c:pt idx="3">
                  <c:v>10</c:v>
                </c:pt>
              </c:numCache>
            </c:numRef>
          </c:val>
        </c:ser>
        <c:dLbls>
          <c:showLegendKey val="0"/>
          <c:showVal val="0"/>
          <c:showCatName val="0"/>
          <c:showSerName val="0"/>
          <c:showPercent val="0"/>
          <c:showBubbleSize val="0"/>
        </c:dLbls>
        <c:gapWidth val="150"/>
        <c:axId val="342547088"/>
        <c:axId val="342547480"/>
      </c:barChart>
      <c:catAx>
        <c:axId val="342547088"/>
        <c:scaling>
          <c:orientation val="minMax"/>
        </c:scaling>
        <c:delete val="0"/>
        <c:axPos val="b"/>
        <c:numFmt formatCode="General" sourceLinked="0"/>
        <c:majorTickMark val="out"/>
        <c:minorTickMark val="none"/>
        <c:tickLblPos val="nextTo"/>
        <c:crossAx val="342547480"/>
        <c:crosses val="autoZero"/>
        <c:auto val="1"/>
        <c:lblAlgn val="ctr"/>
        <c:lblOffset val="100"/>
        <c:noMultiLvlLbl val="0"/>
      </c:catAx>
      <c:valAx>
        <c:axId val="342547480"/>
        <c:scaling>
          <c:orientation val="minMax"/>
        </c:scaling>
        <c:delete val="0"/>
        <c:axPos val="l"/>
        <c:majorGridlines/>
        <c:numFmt formatCode="General" sourceLinked="1"/>
        <c:majorTickMark val="out"/>
        <c:minorTickMark val="none"/>
        <c:tickLblPos val="nextTo"/>
        <c:crossAx val="3425470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Nov!$B$229</c:f>
              <c:strCache>
                <c:ptCount val="1"/>
                <c:pt idx="0">
                  <c:v>Hombre</c:v>
                </c:pt>
              </c:strCache>
            </c:strRef>
          </c:tx>
          <c:invertIfNegative val="0"/>
          <c:cat>
            <c:strRef>
              <c:f>Nov!$A$230:$A$232</c:f>
              <c:strCache>
                <c:ptCount val="3"/>
                <c:pt idx="0">
                  <c:v>Sin Violencia</c:v>
                </c:pt>
                <c:pt idx="1">
                  <c:v>Con Violencia</c:v>
                </c:pt>
                <c:pt idx="2">
                  <c:v>Total</c:v>
                </c:pt>
              </c:strCache>
            </c:strRef>
          </c:cat>
          <c:val>
            <c:numRef>
              <c:f>Nov!$B$230:$B$232</c:f>
              <c:numCache>
                <c:formatCode>General</c:formatCode>
                <c:ptCount val="3"/>
                <c:pt idx="0">
                  <c:v>0</c:v>
                </c:pt>
                <c:pt idx="1">
                  <c:v>1</c:v>
                </c:pt>
                <c:pt idx="2">
                  <c:v>1</c:v>
                </c:pt>
              </c:numCache>
            </c:numRef>
          </c:val>
        </c:ser>
        <c:ser>
          <c:idx val="1"/>
          <c:order val="1"/>
          <c:tx>
            <c:strRef>
              <c:f>Nov!$C$229</c:f>
              <c:strCache>
                <c:ptCount val="1"/>
                <c:pt idx="0">
                  <c:v>Mujer</c:v>
                </c:pt>
              </c:strCache>
            </c:strRef>
          </c:tx>
          <c:invertIfNegative val="0"/>
          <c:cat>
            <c:strRef>
              <c:f>Nov!$A$230:$A$232</c:f>
              <c:strCache>
                <c:ptCount val="3"/>
                <c:pt idx="0">
                  <c:v>Sin Violencia</c:v>
                </c:pt>
                <c:pt idx="1">
                  <c:v>Con Violencia</c:v>
                </c:pt>
                <c:pt idx="2">
                  <c:v>Total</c:v>
                </c:pt>
              </c:strCache>
            </c:strRef>
          </c:cat>
          <c:val>
            <c:numRef>
              <c:f>Nov!$C$230:$C$232</c:f>
              <c:numCache>
                <c:formatCode>General</c:formatCode>
                <c:ptCount val="3"/>
                <c:pt idx="0">
                  <c:v>0</c:v>
                </c:pt>
                <c:pt idx="1">
                  <c:v>10</c:v>
                </c:pt>
                <c:pt idx="2">
                  <c:v>10</c:v>
                </c:pt>
              </c:numCache>
            </c:numRef>
          </c:val>
        </c:ser>
        <c:dLbls>
          <c:showLegendKey val="0"/>
          <c:showVal val="0"/>
          <c:showCatName val="0"/>
          <c:showSerName val="0"/>
          <c:showPercent val="0"/>
          <c:showBubbleSize val="0"/>
        </c:dLbls>
        <c:gapWidth val="150"/>
        <c:axId val="342548264"/>
        <c:axId val="342548656"/>
      </c:barChart>
      <c:catAx>
        <c:axId val="342548264"/>
        <c:scaling>
          <c:orientation val="minMax"/>
        </c:scaling>
        <c:delete val="0"/>
        <c:axPos val="b"/>
        <c:numFmt formatCode="General" sourceLinked="0"/>
        <c:majorTickMark val="out"/>
        <c:minorTickMark val="none"/>
        <c:tickLblPos val="nextTo"/>
        <c:crossAx val="342548656"/>
        <c:crosses val="autoZero"/>
        <c:auto val="1"/>
        <c:lblAlgn val="ctr"/>
        <c:lblOffset val="100"/>
        <c:noMultiLvlLbl val="0"/>
      </c:catAx>
      <c:valAx>
        <c:axId val="342548656"/>
        <c:scaling>
          <c:orientation val="minMax"/>
        </c:scaling>
        <c:delete val="0"/>
        <c:axPos val="l"/>
        <c:majorGridlines/>
        <c:numFmt formatCode="General" sourceLinked="1"/>
        <c:majorTickMark val="out"/>
        <c:minorTickMark val="none"/>
        <c:tickLblPos val="nextTo"/>
        <c:crossAx val="3425482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Nov!$B$252</c:f>
              <c:strCache>
                <c:ptCount val="1"/>
                <c:pt idx="0">
                  <c:v>Hombre</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Nov!$B$253:$B$257</c:f>
              <c:numCache>
                <c:formatCode>General</c:formatCode>
                <c:ptCount val="5"/>
                <c:pt idx="0">
                  <c:v>1</c:v>
                </c:pt>
                <c:pt idx="1">
                  <c:v>1</c:v>
                </c:pt>
                <c:pt idx="2">
                  <c:v>0</c:v>
                </c:pt>
                <c:pt idx="3">
                  <c:v>0</c:v>
                </c:pt>
                <c:pt idx="4">
                  <c:v>0</c:v>
                </c:pt>
              </c:numCache>
            </c:numRef>
          </c:val>
        </c:ser>
        <c:ser>
          <c:idx val="1"/>
          <c:order val="1"/>
          <c:tx>
            <c:strRef>
              <c:f>Nov!$C$252</c:f>
              <c:strCache>
                <c:ptCount val="1"/>
                <c:pt idx="0">
                  <c:v>Mujer</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Nov!$C$253:$C$257</c:f>
              <c:numCache>
                <c:formatCode>General</c:formatCode>
                <c:ptCount val="5"/>
                <c:pt idx="0">
                  <c:v>2</c:v>
                </c:pt>
                <c:pt idx="1">
                  <c:v>10</c:v>
                </c:pt>
                <c:pt idx="2">
                  <c:v>2</c:v>
                </c:pt>
                <c:pt idx="3">
                  <c:v>0</c:v>
                </c:pt>
                <c:pt idx="4">
                  <c:v>1</c:v>
                </c:pt>
              </c:numCache>
            </c:numRef>
          </c:val>
        </c:ser>
        <c:dLbls>
          <c:showLegendKey val="0"/>
          <c:showVal val="0"/>
          <c:showCatName val="0"/>
          <c:showSerName val="0"/>
          <c:showPercent val="0"/>
          <c:showBubbleSize val="0"/>
        </c:dLbls>
        <c:gapWidth val="150"/>
        <c:axId val="342549440"/>
        <c:axId val="342549832"/>
      </c:barChart>
      <c:catAx>
        <c:axId val="342549440"/>
        <c:scaling>
          <c:orientation val="minMax"/>
        </c:scaling>
        <c:delete val="0"/>
        <c:axPos val="b"/>
        <c:numFmt formatCode="General" sourceLinked="0"/>
        <c:majorTickMark val="out"/>
        <c:minorTickMark val="none"/>
        <c:tickLblPos val="nextTo"/>
        <c:crossAx val="342549832"/>
        <c:crosses val="autoZero"/>
        <c:auto val="1"/>
        <c:lblAlgn val="ctr"/>
        <c:lblOffset val="100"/>
        <c:noMultiLvlLbl val="0"/>
      </c:catAx>
      <c:valAx>
        <c:axId val="342549832"/>
        <c:scaling>
          <c:orientation val="minMax"/>
        </c:scaling>
        <c:delete val="0"/>
        <c:axPos val="l"/>
        <c:majorGridlines/>
        <c:numFmt formatCode="General" sourceLinked="1"/>
        <c:majorTickMark val="out"/>
        <c:minorTickMark val="none"/>
        <c:tickLblPos val="nextTo"/>
        <c:crossAx val="34254944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Nov!$B$283</c:f>
              <c:strCache>
                <c:ptCount val="1"/>
                <c:pt idx="0">
                  <c:v>Hombre</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Nov!$B$284:$B$291</c:f>
              <c:numCache>
                <c:formatCode>General</c:formatCode>
                <c:ptCount val="8"/>
                <c:pt idx="0">
                  <c:v>1</c:v>
                </c:pt>
                <c:pt idx="1">
                  <c:v>0</c:v>
                </c:pt>
                <c:pt idx="2">
                  <c:v>0</c:v>
                </c:pt>
                <c:pt idx="3">
                  <c:v>0</c:v>
                </c:pt>
                <c:pt idx="4">
                  <c:v>1</c:v>
                </c:pt>
                <c:pt idx="5">
                  <c:v>0</c:v>
                </c:pt>
                <c:pt idx="6">
                  <c:v>0</c:v>
                </c:pt>
                <c:pt idx="7">
                  <c:v>2</c:v>
                </c:pt>
              </c:numCache>
            </c:numRef>
          </c:val>
        </c:ser>
        <c:ser>
          <c:idx val="1"/>
          <c:order val="1"/>
          <c:tx>
            <c:strRef>
              <c:f>Nov!$C$283</c:f>
              <c:strCache>
                <c:ptCount val="1"/>
                <c:pt idx="0">
                  <c:v>Mujer</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Nov!$C$284:$C$291</c:f>
              <c:numCache>
                <c:formatCode>General</c:formatCode>
                <c:ptCount val="8"/>
                <c:pt idx="0">
                  <c:v>10</c:v>
                </c:pt>
                <c:pt idx="1">
                  <c:v>0</c:v>
                </c:pt>
                <c:pt idx="2">
                  <c:v>0</c:v>
                </c:pt>
                <c:pt idx="3">
                  <c:v>0</c:v>
                </c:pt>
                <c:pt idx="4">
                  <c:v>0</c:v>
                </c:pt>
                <c:pt idx="5">
                  <c:v>0</c:v>
                </c:pt>
                <c:pt idx="6">
                  <c:v>0</c:v>
                </c:pt>
                <c:pt idx="7">
                  <c:v>10</c:v>
                </c:pt>
              </c:numCache>
            </c:numRef>
          </c:val>
        </c:ser>
        <c:dLbls>
          <c:showLegendKey val="0"/>
          <c:showVal val="0"/>
          <c:showCatName val="0"/>
          <c:showSerName val="0"/>
          <c:showPercent val="0"/>
          <c:showBubbleSize val="0"/>
        </c:dLbls>
        <c:gapWidth val="150"/>
        <c:axId val="342550616"/>
        <c:axId val="344393664"/>
      </c:barChart>
      <c:catAx>
        <c:axId val="342550616"/>
        <c:scaling>
          <c:orientation val="minMax"/>
        </c:scaling>
        <c:delete val="0"/>
        <c:axPos val="b"/>
        <c:numFmt formatCode="General" sourceLinked="0"/>
        <c:majorTickMark val="out"/>
        <c:minorTickMark val="none"/>
        <c:tickLblPos val="nextTo"/>
        <c:crossAx val="344393664"/>
        <c:crosses val="autoZero"/>
        <c:auto val="1"/>
        <c:lblAlgn val="ctr"/>
        <c:lblOffset val="100"/>
        <c:noMultiLvlLbl val="0"/>
      </c:catAx>
      <c:valAx>
        <c:axId val="344393664"/>
        <c:scaling>
          <c:orientation val="minMax"/>
        </c:scaling>
        <c:delete val="0"/>
        <c:axPos val="l"/>
        <c:majorGridlines/>
        <c:numFmt formatCode="General" sourceLinked="1"/>
        <c:majorTickMark val="out"/>
        <c:minorTickMark val="none"/>
        <c:tickLblPos val="nextTo"/>
        <c:crossAx val="3425506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07368"/>
        <c:axId val="341007760"/>
      </c:barChart>
      <c:catAx>
        <c:axId val="3410073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07760"/>
        <c:crosses val="autoZero"/>
        <c:auto val="1"/>
        <c:lblAlgn val="ctr"/>
        <c:lblOffset val="100"/>
        <c:tickLblSkip val="1"/>
        <c:tickMarkSkip val="1"/>
        <c:noMultiLvlLbl val="0"/>
      </c:catAx>
      <c:valAx>
        <c:axId val="341007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073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08544"/>
        <c:axId val="341008936"/>
      </c:barChart>
      <c:catAx>
        <c:axId val="3410085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08936"/>
        <c:crosses val="autoZero"/>
        <c:auto val="1"/>
        <c:lblAlgn val="ctr"/>
        <c:lblOffset val="100"/>
        <c:tickLblSkip val="1"/>
        <c:tickMarkSkip val="1"/>
        <c:noMultiLvlLbl val="0"/>
      </c:catAx>
      <c:valAx>
        <c:axId val="341008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085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09720"/>
        <c:axId val="341010112"/>
      </c:barChart>
      <c:catAx>
        <c:axId val="3410097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10112"/>
        <c:crosses val="autoZero"/>
        <c:auto val="1"/>
        <c:lblAlgn val="ctr"/>
        <c:lblOffset val="100"/>
        <c:tickLblSkip val="1"/>
        <c:tickMarkSkip val="1"/>
        <c:noMultiLvlLbl val="0"/>
      </c:catAx>
      <c:valAx>
        <c:axId val="341010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097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10896"/>
        <c:axId val="341011288"/>
      </c:barChart>
      <c:catAx>
        <c:axId val="3410108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1011288"/>
        <c:crosses val="autoZero"/>
        <c:auto val="1"/>
        <c:lblAlgn val="ctr"/>
        <c:lblOffset val="100"/>
        <c:tickLblSkip val="1"/>
        <c:tickMarkSkip val="1"/>
        <c:noMultiLvlLbl val="0"/>
      </c:catAx>
      <c:valAx>
        <c:axId val="341011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108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1012072"/>
        <c:axId val="340765536"/>
      </c:barChart>
      <c:catAx>
        <c:axId val="341012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65536"/>
        <c:crosses val="autoZero"/>
        <c:auto val="1"/>
        <c:lblAlgn val="ctr"/>
        <c:lblOffset val="100"/>
        <c:tickLblSkip val="1"/>
        <c:tickMarkSkip val="1"/>
        <c:noMultiLvlLbl val="0"/>
      </c:catAx>
      <c:valAx>
        <c:axId val="340765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1012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40766320"/>
        <c:axId val="340766712"/>
      </c:barChart>
      <c:catAx>
        <c:axId val="3407663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40766712"/>
        <c:crosses val="autoZero"/>
        <c:auto val="1"/>
        <c:lblAlgn val="ctr"/>
        <c:lblOffset val="100"/>
        <c:tickLblSkip val="1"/>
        <c:tickMarkSkip val="1"/>
        <c:noMultiLvlLbl val="0"/>
      </c:catAx>
      <c:valAx>
        <c:axId val="3407667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407663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2.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14" t="s">
        <v>170</v>
      </c>
      <c r="B225" s="114"/>
      <c r="C225" s="114"/>
      <c r="D225" s="114"/>
      <c r="E225" s="114"/>
      <c r="F225" s="5"/>
    </row>
    <row r="226" spans="1:6" x14ac:dyDescent="0.2">
      <c r="A226" s="5"/>
      <c r="B226" s="3"/>
      <c r="C226" s="3"/>
      <c r="D226" s="3"/>
      <c r="E226" s="8"/>
      <c r="F226" s="5"/>
    </row>
    <row r="227" spans="1:6" ht="32.25" customHeight="1" x14ac:dyDescent="0.2">
      <c r="A227" s="116" t="s">
        <v>171</v>
      </c>
      <c r="B227" s="116"/>
      <c r="C227" s="116"/>
      <c r="D227" s="116"/>
      <c r="E227" s="116"/>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29" t="s">
        <v>215</v>
      </c>
      <c r="B4" s="129"/>
      <c r="C4" s="129"/>
      <c r="D4" s="129"/>
      <c r="E4" s="129"/>
    </row>
    <row r="5" spans="1:13" ht="40.5" customHeight="1" x14ac:dyDescent="0.2">
      <c r="A5" s="121" t="s">
        <v>216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21" t="s">
        <v>144</v>
      </c>
      <c r="B35" s="121"/>
      <c r="C35" s="121"/>
      <c r="D35" s="121"/>
      <c r="E35" s="121"/>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zoomScaleNormal="100" zoomScalePageLayoutView="120" workbookViewId="0"/>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29" t="s">
        <v>222</v>
      </c>
      <c r="B4" s="129"/>
      <c r="C4" s="129"/>
      <c r="D4" s="129"/>
      <c r="E4" s="129"/>
    </row>
    <row r="5" spans="1:13" ht="46.5" customHeight="1" x14ac:dyDescent="0.2">
      <c r="A5" s="121" t="s">
        <v>223</v>
      </c>
      <c r="B5" s="121"/>
      <c r="C5" s="121"/>
      <c r="D5" s="121"/>
      <c r="E5" s="121"/>
    </row>
    <row r="6" spans="1:13" ht="27.6" customHeight="1" x14ac:dyDescent="0.2">
      <c r="A6" s="134" t="s">
        <v>248</v>
      </c>
      <c r="B6" s="134"/>
      <c r="C6" s="134"/>
      <c r="D6" s="134"/>
      <c r="E6" s="134"/>
    </row>
    <row r="7" spans="1:13" ht="16.5" thickBot="1" x14ac:dyDescent="0.25">
      <c r="A7" s="84"/>
    </row>
    <row r="8" spans="1:13" ht="13.5" thickBot="1" x14ac:dyDescent="0.25">
      <c r="A8" s="29" t="s">
        <v>224</v>
      </c>
      <c r="B8" s="30" t="s">
        <v>3</v>
      </c>
      <c r="C8" s="30" t="s">
        <v>2</v>
      </c>
      <c r="D8" s="30" t="s">
        <v>0</v>
      </c>
      <c r="E8" s="31" t="s">
        <v>42</v>
      </c>
    </row>
    <row r="9" spans="1:13" ht="12.75" x14ac:dyDescent="0.2">
      <c r="A9" s="37" t="s">
        <v>220</v>
      </c>
      <c r="B9" s="38">
        <v>1</v>
      </c>
      <c r="C9" s="38">
        <v>10</v>
      </c>
      <c r="D9" s="38">
        <f>SUM(B9+C9)</f>
        <v>11</v>
      </c>
      <c r="E9" s="39">
        <f>(D9/D$12)*100</f>
        <v>33.333333333333329</v>
      </c>
      <c r="G9" s="6"/>
    </row>
    <row r="10" spans="1:13" ht="12.75" x14ac:dyDescent="0.2">
      <c r="A10" s="2" t="s">
        <v>221</v>
      </c>
      <c r="B10" s="3">
        <v>1</v>
      </c>
      <c r="C10" s="3">
        <v>10</v>
      </c>
      <c r="D10" s="38">
        <f>SUM(B10+C10)</f>
        <v>11</v>
      </c>
      <c r="E10" s="4">
        <f>(D10/D$12)*100</f>
        <v>33.333333333333329</v>
      </c>
      <c r="G10" s="6"/>
      <c r="L10" s="17"/>
      <c r="M10" s="6"/>
    </row>
    <row r="11" spans="1:13" ht="13.5" thickBot="1" x14ac:dyDescent="0.25">
      <c r="A11" s="2" t="s">
        <v>125</v>
      </c>
      <c r="B11" s="3">
        <v>1</v>
      </c>
      <c r="C11" s="3">
        <v>10</v>
      </c>
      <c r="D11" s="38">
        <f>SUM(B11+C11)</f>
        <v>11</v>
      </c>
      <c r="E11" s="4">
        <f>(D11/D$12)*100</f>
        <v>33.333333333333329</v>
      </c>
      <c r="L11" s="17"/>
      <c r="M11" s="6"/>
    </row>
    <row r="12" spans="1:13" ht="13.5" thickBot="1" x14ac:dyDescent="0.25">
      <c r="A12" s="29" t="s">
        <v>0</v>
      </c>
      <c r="B12" s="30">
        <f>SUM(B9:B11)</f>
        <v>3</v>
      </c>
      <c r="C12" s="30">
        <f>SUM(C9:C11)</f>
        <v>30</v>
      </c>
      <c r="D12" s="30">
        <f>SUM(D9:D11)</f>
        <v>33</v>
      </c>
      <c r="E12" s="32">
        <f>SUM(E9:E11)</f>
        <v>99.999999999999986</v>
      </c>
      <c r="L12" s="17"/>
      <c r="M12" s="6"/>
    </row>
    <row r="13" spans="1:13" ht="12.75" x14ac:dyDescent="0.2">
      <c r="A13" s="130" t="s">
        <v>141</v>
      </c>
      <c r="B13" s="130"/>
      <c r="C13" s="130"/>
      <c r="D13" s="130"/>
      <c r="E13" s="130"/>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1" t="s">
        <v>255</v>
      </c>
      <c r="B30" s="121"/>
      <c r="C30" s="121"/>
      <c r="D30" s="121"/>
      <c r="E30" s="121"/>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226</v>
      </c>
      <c r="B33" s="38">
        <v>1</v>
      </c>
      <c r="C33" s="38">
        <v>10</v>
      </c>
      <c r="D33" s="38">
        <v>24</v>
      </c>
      <c r="E33" s="41">
        <f>(D33/D$37)*100</f>
        <v>44.444444444444443</v>
      </c>
      <c r="L33" s="17"/>
      <c r="M33" s="6"/>
    </row>
    <row r="34" spans="1:14" ht="12.75" x14ac:dyDescent="0.2">
      <c r="A34" s="21" t="s">
        <v>225</v>
      </c>
      <c r="B34" s="3">
        <v>1</v>
      </c>
      <c r="C34" s="3">
        <v>10</v>
      </c>
      <c r="D34" s="3">
        <f>SUM(B34:C34)</f>
        <v>11</v>
      </c>
      <c r="E34" s="42">
        <f>(D34/D$37)*100</f>
        <v>20.37037037037037</v>
      </c>
    </row>
    <row r="35" spans="1:14" ht="12.75" x14ac:dyDescent="0.2">
      <c r="A35" s="40" t="s">
        <v>134</v>
      </c>
      <c r="B35" s="38">
        <v>1</v>
      </c>
      <c r="C35" s="38">
        <v>10</v>
      </c>
      <c r="D35" s="38">
        <f>SUM(B35:C35)</f>
        <v>11</v>
      </c>
      <c r="E35" s="41">
        <f>(D35/D$37)*100</f>
        <v>20.37037037037037</v>
      </c>
    </row>
    <row r="36" spans="1:14" ht="13.5" thickBot="1" x14ac:dyDescent="0.25">
      <c r="A36" s="33" t="s">
        <v>69</v>
      </c>
      <c r="B36" s="43">
        <v>0</v>
      </c>
      <c r="C36" s="43">
        <v>8</v>
      </c>
      <c r="D36" s="3">
        <f>SUM(B36:C36)</f>
        <v>8</v>
      </c>
      <c r="E36" s="42">
        <f>(D36/D$37)*100</f>
        <v>14.814814814814813</v>
      </c>
    </row>
    <row r="37" spans="1:14" ht="13.5" thickBot="1" x14ac:dyDescent="0.25">
      <c r="A37" s="29" t="s">
        <v>0</v>
      </c>
      <c r="B37" s="30">
        <f>SUM(B33:B36)</f>
        <v>3</v>
      </c>
      <c r="C37" s="30">
        <f>SUM(C33:C36)</f>
        <v>38</v>
      </c>
      <c r="D37" s="30">
        <f>SUM(D33:D36)</f>
        <v>54</v>
      </c>
      <c r="E37" s="32">
        <f>SUM(E33:E36)</f>
        <v>99.999999999999986</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232</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227</v>
      </c>
      <c r="B59" s="24">
        <v>0</v>
      </c>
      <c r="C59" s="24">
        <v>0</v>
      </c>
      <c r="D59" s="3">
        <f>SUM(B59+C59)</f>
        <v>0</v>
      </c>
      <c r="E59" s="4">
        <f>(D59/D$65)*100</f>
        <v>0</v>
      </c>
      <c r="F59" s="92"/>
      <c r="G59" s="92"/>
      <c r="H59" s="12"/>
    </row>
    <row r="60" spans="1:14" ht="12.75" x14ac:dyDescent="0.2">
      <c r="A60" s="26" t="s">
        <v>228</v>
      </c>
      <c r="B60" s="53">
        <v>0</v>
      </c>
      <c r="C60" s="53">
        <v>3</v>
      </c>
      <c r="D60" s="52">
        <f>SUM(B60:C60)</f>
        <v>3</v>
      </c>
      <c r="E60" s="28">
        <f>(D60/D$65)*100</f>
        <v>27.27272727272727</v>
      </c>
      <c r="F60" s="92"/>
      <c r="G60" s="92"/>
      <c r="H60" s="12"/>
    </row>
    <row r="61" spans="1:14" ht="12.75" x14ac:dyDescent="0.2">
      <c r="A61" s="2" t="s">
        <v>229</v>
      </c>
      <c r="B61" s="24">
        <v>1</v>
      </c>
      <c r="C61" s="24">
        <v>7</v>
      </c>
      <c r="D61" s="43">
        <f t="shared" ref="D61:D64" si="0">SUM(B61:C61)</f>
        <v>8</v>
      </c>
      <c r="E61" s="4">
        <f>(D61/D$65)*100</f>
        <v>72.727272727272734</v>
      </c>
      <c r="F61" s="92"/>
      <c r="G61" s="92"/>
      <c r="H61" s="12"/>
    </row>
    <row r="62" spans="1:14" ht="12.75" x14ac:dyDescent="0.2">
      <c r="A62" s="26" t="s">
        <v>230</v>
      </c>
      <c r="B62" s="53">
        <v>0</v>
      </c>
      <c r="C62" s="53">
        <v>0</v>
      </c>
      <c r="D62" s="52">
        <f t="shared" si="0"/>
        <v>0</v>
      </c>
      <c r="E62" s="28">
        <f>(D62/D$65)*100</f>
        <v>0</v>
      </c>
      <c r="F62" s="92"/>
      <c r="G62" s="92"/>
      <c r="H62" s="12"/>
    </row>
    <row r="63" spans="1:14" ht="12.75" x14ac:dyDescent="0.2">
      <c r="A63" s="2" t="s">
        <v>231</v>
      </c>
      <c r="B63" s="24">
        <v>0</v>
      </c>
      <c r="C63" s="24">
        <v>0</v>
      </c>
      <c r="D63" s="4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1</v>
      </c>
      <c r="C65" s="30">
        <f>SUM(C59:C64)</f>
        <v>10</v>
      </c>
      <c r="D65" s="30">
        <f>SUM(D59:D64)</f>
        <v>11</v>
      </c>
      <c r="E65" s="32">
        <f>SUM(E59:E64)</f>
        <v>100</v>
      </c>
      <c r="F65" s="92"/>
      <c r="G65" s="92"/>
      <c r="H65" s="12"/>
    </row>
    <row r="66" spans="1:14" ht="12.75" x14ac:dyDescent="0.2">
      <c r="A66" s="117" t="s">
        <v>145</v>
      </c>
      <c r="B66" s="117"/>
      <c r="C66" s="117"/>
      <c r="D66" s="117"/>
      <c r="E66" s="117"/>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1" t="s">
        <v>249</v>
      </c>
      <c r="B86" s="121"/>
      <c r="C86" s="121"/>
      <c r="D86" s="121"/>
      <c r="E86" s="121"/>
      <c r="K86" s="6"/>
      <c r="L86" s="6"/>
    </row>
    <row r="87" spans="1:14" ht="12.75" x14ac:dyDescent="0.2">
      <c r="A87" s="121"/>
      <c r="B87" s="121"/>
      <c r="C87" s="121"/>
      <c r="D87" s="121"/>
      <c r="E87" s="121"/>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1">SUM(B92+C92)</f>
        <v>0</v>
      </c>
      <c r="E92" s="4">
        <f t="shared" ref="E92:E97" si="2">(D92/D$98)*100</f>
        <v>0</v>
      </c>
      <c r="K92" s="6"/>
      <c r="L92" s="6"/>
    </row>
    <row r="93" spans="1:14" ht="12.75" x14ac:dyDescent="0.2">
      <c r="A93" s="57" t="s">
        <v>75</v>
      </c>
      <c r="B93" s="55">
        <v>1</v>
      </c>
      <c r="C93" s="55">
        <v>2</v>
      </c>
      <c r="D93" s="58">
        <f t="shared" si="1"/>
        <v>3</v>
      </c>
      <c r="E93" s="39">
        <f t="shared" si="2"/>
        <v>27.27272727272727</v>
      </c>
      <c r="K93" s="6"/>
      <c r="L93" s="6"/>
    </row>
    <row r="94" spans="1:14" ht="12.75" x14ac:dyDescent="0.2">
      <c r="A94" s="56" t="s">
        <v>73</v>
      </c>
      <c r="B94" s="24">
        <v>0</v>
      </c>
      <c r="C94" s="24">
        <v>6</v>
      </c>
      <c r="D94" s="10">
        <f t="shared" si="1"/>
        <v>6</v>
      </c>
      <c r="E94" s="4">
        <f t="shared" si="2"/>
        <v>54.54545454545454</v>
      </c>
      <c r="K94" s="6"/>
      <c r="L94" s="6"/>
    </row>
    <row r="95" spans="1:14" ht="12.75" x14ac:dyDescent="0.2">
      <c r="A95" s="57" t="s">
        <v>81</v>
      </c>
      <c r="B95" s="55">
        <v>0</v>
      </c>
      <c r="C95" s="55">
        <v>1</v>
      </c>
      <c r="D95" s="58">
        <f t="shared" si="1"/>
        <v>1</v>
      </c>
      <c r="E95" s="39">
        <f t="shared" si="2"/>
        <v>9.0909090909090917</v>
      </c>
      <c r="K95" s="6"/>
      <c r="L95" s="6"/>
    </row>
    <row r="96" spans="1:14" ht="12.75" x14ac:dyDescent="0.2">
      <c r="A96" s="56" t="s">
        <v>80</v>
      </c>
      <c r="B96" s="24">
        <v>0</v>
      </c>
      <c r="C96" s="24">
        <v>1</v>
      </c>
      <c r="D96" s="10">
        <f t="shared" si="1"/>
        <v>1</v>
      </c>
      <c r="E96" s="4">
        <f t="shared" si="2"/>
        <v>9.0909090909090917</v>
      </c>
      <c r="K96" s="6"/>
      <c r="L96" s="6"/>
    </row>
    <row r="97" spans="1:12" ht="13.5" thickBot="1" x14ac:dyDescent="0.25">
      <c r="A97" s="57" t="s">
        <v>65</v>
      </c>
      <c r="B97" s="55">
        <v>0</v>
      </c>
      <c r="C97" s="75">
        <v>0</v>
      </c>
      <c r="D97" s="58">
        <f t="shared" si="1"/>
        <v>0</v>
      </c>
      <c r="E97" s="39">
        <f t="shared" si="2"/>
        <v>0</v>
      </c>
      <c r="K97" s="6"/>
      <c r="L97" s="6"/>
    </row>
    <row r="98" spans="1:12" ht="13.5" thickBot="1" x14ac:dyDescent="0.25">
      <c r="A98" s="29" t="s">
        <v>0</v>
      </c>
      <c r="B98" s="34">
        <f>SUM(B92:B97)</f>
        <v>1</v>
      </c>
      <c r="C98" s="34">
        <f>SUM(C92:C97)</f>
        <v>10</v>
      </c>
      <c r="D98" s="30">
        <f>SUM(D92:D97)</f>
        <v>11</v>
      </c>
      <c r="E98" s="31">
        <f>SUM(E92:E97)</f>
        <v>100</v>
      </c>
      <c r="L98" s="6"/>
    </row>
    <row r="99" spans="1:12" ht="37.5" customHeight="1" thickBot="1" x14ac:dyDescent="0.25"/>
    <row r="100" spans="1:12" ht="12.75" x14ac:dyDescent="0.2">
      <c r="A100" s="117" t="s">
        <v>146</v>
      </c>
      <c r="B100" s="117"/>
      <c r="C100" s="117"/>
      <c r="D100" s="117"/>
      <c r="E100" s="1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1" t="s">
        <v>233</v>
      </c>
      <c r="B119" s="121"/>
      <c r="C119" s="121"/>
      <c r="D119" s="121"/>
      <c r="E119" s="121"/>
    </row>
    <row r="120" spans="1:5" ht="12.75" x14ac:dyDescent="0.2">
      <c r="A120" s="121"/>
      <c r="B120" s="121"/>
      <c r="C120" s="121"/>
      <c r="D120" s="121"/>
      <c r="E120" s="121"/>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2</v>
      </c>
      <c r="D123" s="1">
        <f>SUM(B123+C123)</f>
        <v>2</v>
      </c>
      <c r="E123" s="4">
        <f t="shared" ref="E123:E130" si="3">(D123/D$131)*100</f>
        <v>18.181818181818183</v>
      </c>
    </row>
    <row r="124" spans="1:5" ht="12.75" x14ac:dyDescent="0.2">
      <c r="A124" s="44" t="s">
        <v>111</v>
      </c>
      <c r="B124" s="45">
        <v>0</v>
      </c>
      <c r="C124" s="45">
        <v>7</v>
      </c>
      <c r="D124" s="46">
        <f t="shared" ref="D124:D129" si="4">SUM(B124:C124)</f>
        <v>7</v>
      </c>
      <c r="E124" s="39">
        <f t="shared" si="3"/>
        <v>63.636363636363633</v>
      </c>
    </row>
    <row r="125" spans="1:5" ht="12.75" x14ac:dyDescent="0.2">
      <c r="A125" s="16" t="s">
        <v>82</v>
      </c>
      <c r="B125" s="18">
        <v>0</v>
      </c>
      <c r="C125" s="18">
        <v>1</v>
      </c>
      <c r="D125" s="13">
        <f t="shared" si="4"/>
        <v>1</v>
      </c>
      <c r="E125" s="4">
        <f t="shared" si="3"/>
        <v>9.0909090909090917</v>
      </c>
    </row>
    <row r="126" spans="1:5" ht="15.75" customHeight="1" x14ac:dyDescent="0.2">
      <c r="A126" s="44" t="s">
        <v>112</v>
      </c>
      <c r="B126" s="45">
        <v>1</v>
      </c>
      <c r="C126" s="45">
        <v>0</v>
      </c>
      <c r="D126" s="46">
        <f t="shared" si="4"/>
        <v>1</v>
      </c>
      <c r="E126" s="39">
        <f t="shared" si="3"/>
        <v>9.0909090909090917</v>
      </c>
    </row>
    <row r="127" spans="1:5" ht="12.75" x14ac:dyDescent="0.2">
      <c r="A127" s="16" t="s">
        <v>113</v>
      </c>
      <c r="B127" s="18">
        <v>0</v>
      </c>
      <c r="C127" s="18">
        <v>0</v>
      </c>
      <c r="D127" s="13">
        <f t="shared" si="4"/>
        <v>0</v>
      </c>
      <c r="E127" s="4">
        <f t="shared" si="3"/>
        <v>0</v>
      </c>
    </row>
    <row r="128" spans="1:5" ht="12.75" x14ac:dyDescent="0.2">
      <c r="A128" s="44" t="s">
        <v>114</v>
      </c>
      <c r="B128" s="45">
        <v>0</v>
      </c>
      <c r="C128" s="45">
        <v>0</v>
      </c>
      <c r="D128" s="46">
        <f t="shared" si="4"/>
        <v>0</v>
      </c>
      <c r="E128" s="39">
        <f t="shared" si="3"/>
        <v>0</v>
      </c>
    </row>
    <row r="129" spans="1:5" ht="12.75" x14ac:dyDescent="0.2">
      <c r="A129" s="16" t="s">
        <v>99</v>
      </c>
      <c r="B129" s="18">
        <v>0</v>
      </c>
      <c r="C129" s="18">
        <v>0</v>
      </c>
      <c r="D129" s="13">
        <f t="shared" si="4"/>
        <v>0</v>
      </c>
      <c r="E129" s="4">
        <f t="shared" si="3"/>
        <v>0</v>
      </c>
    </row>
    <row r="130" spans="1:5" ht="13.5" thickBot="1" x14ac:dyDescent="0.25">
      <c r="A130" s="37" t="s">
        <v>17</v>
      </c>
      <c r="B130" s="45">
        <v>0</v>
      </c>
      <c r="C130" s="45">
        <v>0</v>
      </c>
      <c r="D130" s="46">
        <v>0</v>
      </c>
      <c r="E130" s="39">
        <f t="shared" si="3"/>
        <v>0</v>
      </c>
    </row>
    <row r="131" spans="1:5" ht="13.5" thickBot="1" x14ac:dyDescent="0.25">
      <c r="A131" s="29" t="s">
        <v>0</v>
      </c>
      <c r="B131" s="30">
        <f>SUM(B123:B130)</f>
        <v>1</v>
      </c>
      <c r="C131" s="30">
        <f>SUM(C123:C130)</f>
        <v>10</v>
      </c>
      <c r="D131" s="30">
        <f>SUM(D123:D130)</f>
        <v>11</v>
      </c>
      <c r="E131" s="31">
        <f>SUM(E123:E130)</f>
        <v>100</v>
      </c>
    </row>
    <row r="132" spans="1:5" ht="13.5" thickBot="1" x14ac:dyDescent="0.25"/>
    <row r="133" spans="1:5" ht="12.75" x14ac:dyDescent="0.2">
      <c r="A133" s="117" t="s">
        <v>149</v>
      </c>
      <c r="B133" s="117"/>
      <c r="C133" s="117"/>
      <c r="D133" s="117"/>
      <c r="E133" s="1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4" t="s">
        <v>250</v>
      </c>
      <c r="B151" s="134"/>
      <c r="C151" s="134"/>
      <c r="D151" s="134"/>
      <c r="E151" s="134"/>
    </row>
    <row r="152" spans="1:5" ht="12.75" x14ac:dyDescent="0.2">
      <c r="A152" s="134"/>
      <c r="B152" s="134"/>
      <c r="C152" s="134"/>
      <c r="D152" s="134"/>
      <c r="E152" s="134"/>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5</v>
      </c>
      <c r="D156" s="3">
        <f>SUM(B156+C156)</f>
        <v>5</v>
      </c>
      <c r="E156" s="4">
        <f t="shared" ref="E156:E163" si="5">(D156/D$164)*100</f>
        <v>45.454545454545453</v>
      </c>
    </row>
    <row r="157" spans="1:5" ht="12.75" x14ac:dyDescent="0.2">
      <c r="A157" s="74" t="s">
        <v>22</v>
      </c>
      <c r="B157" s="55">
        <v>0</v>
      </c>
      <c r="C157" s="55">
        <v>0</v>
      </c>
      <c r="D157" s="38">
        <f>SUM(B157:C157)</f>
        <v>0</v>
      </c>
      <c r="E157" s="39">
        <f t="shared" si="5"/>
        <v>0</v>
      </c>
    </row>
    <row r="158" spans="1:5" ht="12.75" x14ac:dyDescent="0.2">
      <c r="A158" s="2" t="s">
        <v>234</v>
      </c>
      <c r="B158" s="24">
        <v>0</v>
      </c>
      <c r="C158" s="24">
        <v>0</v>
      </c>
      <c r="D158" s="43">
        <f t="shared" ref="D158:D163" si="6">SUM(B158:C158)</f>
        <v>0</v>
      </c>
      <c r="E158" s="4">
        <f t="shared" si="5"/>
        <v>0</v>
      </c>
    </row>
    <row r="159" spans="1:5" ht="12.75" x14ac:dyDescent="0.2">
      <c r="A159" s="74" t="s">
        <v>79</v>
      </c>
      <c r="B159" s="55">
        <v>1</v>
      </c>
      <c r="C159" s="55">
        <v>4</v>
      </c>
      <c r="D159" s="38">
        <f t="shared" si="6"/>
        <v>5</v>
      </c>
      <c r="E159" s="39">
        <f t="shared" si="5"/>
        <v>45.454545454545453</v>
      </c>
    </row>
    <row r="160" spans="1:5" ht="12.75" x14ac:dyDescent="0.2">
      <c r="A160" s="109" t="s">
        <v>256</v>
      </c>
      <c r="B160" s="110">
        <v>0</v>
      </c>
      <c r="C160" s="110">
        <v>1</v>
      </c>
      <c r="D160" s="111">
        <f t="shared" si="6"/>
        <v>1</v>
      </c>
      <c r="E160" s="112">
        <f t="shared" si="5"/>
        <v>9.0909090909090917</v>
      </c>
    </row>
    <row r="161" spans="1:5" ht="12.75" x14ac:dyDescent="0.2">
      <c r="A161" s="37" t="s">
        <v>5</v>
      </c>
      <c r="B161" s="55">
        <v>0</v>
      </c>
      <c r="C161" s="55">
        <v>0</v>
      </c>
      <c r="D161" s="38">
        <f t="shared" si="6"/>
        <v>0</v>
      </c>
      <c r="E161" s="39">
        <f t="shared" si="5"/>
        <v>0</v>
      </c>
    </row>
    <row r="162" spans="1:5" ht="12.75" x14ac:dyDescent="0.2">
      <c r="A162" s="2" t="s">
        <v>94</v>
      </c>
      <c r="B162" s="24">
        <v>0</v>
      </c>
      <c r="C162" s="24">
        <v>0</v>
      </c>
      <c r="D162" s="43">
        <f t="shared" si="6"/>
        <v>0</v>
      </c>
      <c r="E162" s="4">
        <f t="shared" si="5"/>
        <v>0</v>
      </c>
    </row>
    <row r="163" spans="1:5" ht="13.5" thickBot="1" x14ac:dyDescent="0.25">
      <c r="A163" s="54" t="s">
        <v>17</v>
      </c>
      <c r="B163" s="55">
        <v>0</v>
      </c>
      <c r="C163" s="55">
        <v>0</v>
      </c>
      <c r="D163" s="38">
        <f t="shared" si="6"/>
        <v>0</v>
      </c>
      <c r="E163" s="39">
        <f t="shared" si="5"/>
        <v>0</v>
      </c>
    </row>
    <row r="164" spans="1:5" ht="13.5" thickBot="1" x14ac:dyDescent="0.25">
      <c r="A164" s="29" t="s">
        <v>0</v>
      </c>
      <c r="B164" s="30">
        <f>SUM(B156:B163)</f>
        <v>1</v>
      </c>
      <c r="C164" s="30">
        <f>SUM(C156:C163)</f>
        <v>10</v>
      </c>
      <c r="D164" s="30">
        <f>SUM(D156:D163)</f>
        <v>11</v>
      </c>
      <c r="E164" s="31">
        <f>SUM(E156:E163)</f>
        <v>100</v>
      </c>
    </row>
    <row r="165" spans="1:5" ht="12.75" x14ac:dyDescent="0.2">
      <c r="A165" s="117" t="s">
        <v>151</v>
      </c>
      <c r="B165" s="117"/>
      <c r="C165" s="117"/>
      <c r="D165" s="117"/>
      <c r="E165" s="117"/>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251</v>
      </c>
      <c r="B180" s="135"/>
      <c r="C180" s="135"/>
      <c r="D180" s="135"/>
      <c r="E180" s="135"/>
    </row>
    <row r="181" spans="1:5" ht="13.5" customHeight="1" thickBot="1" x14ac:dyDescent="0.25">
      <c r="A181" s="136" t="s">
        <v>252</v>
      </c>
      <c r="B181" s="136"/>
      <c r="C181" s="136"/>
      <c r="D181" s="136"/>
      <c r="E181" s="136"/>
    </row>
    <row r="182" spans="1:5" ht="13.5" thickBot="1" x14ac:dyDescent="0.25">
      <c r="A182" s="76" t="s">
        <v>49</v>
      </c>
      <c r="B182" s="77" t="s">
        <v>3</v>
      </c>
      <c r="C182" s="77" t="s">
        <v>2</v>
      </c>
      <c r="D182" s="77" t="s">
        <v>0</v>
      </c>
      <c r="E182" s="78" t="s">
        <v>42</v>
      </c>
    </row>
    <row r="183" spans="1:5" ht="12.75" x14ac:dyDescent="0.2">
      <c r="A183" s="40" t="s">
        <v>235</v>
      </c>
      <c r="B183" s="90">
        <v>1</v>
      </c>
      <c r="C183" s="90">
        <v>10</v>
      </c>
      <c r="D183" s="90">
        <f>B183+C183</f>
        <v>11</v>
      </c>
      <c r="E183" s="81">
        <f t="shared" ref="E183:E195" si="7">D183/$D$196*100</f>
        <v>100</v>
      </c>
    </row>
    <row r="184" spans="1:5" ht="12.75" x14ac:dyDescent="0.2">
      <c r="A184" s="21" t="s">
        <v>236</v>
      </c>
      <c r="B184" s="15">
        <v>0</v>
      </c>
      <c r="C184" s="15">
        <v>0</v>
      </c>
      <c r="D184" s="15">
        <f t="shared" ref="D184:D195" si="8">B184+C184</f>
        <v>0</v>
      </c>
      <c r="E184" s="80">
        <f t="shared" si="7"/>
        <v>0</v>
      </c>
    </row>
    <row r="185" spans="1:5" ht="12.75" x14ac:dyDescent="0.2">
      <c r="A185" s="79" t="s">
        <v>38</v>
      </c>
      <c r="B185" s="89">
        <v>0</v>
      </c>
      <c r="C185" s="89">
        <v>0</v>
      </c>
      <c r="D185" s="90">
        <f t="shared" si="8"/>
        <v>0</v>
      </c>
      <c r="E185" s="81">
        <f t="shared" si="7"/>
        <v>0</v>
      </c>
    </row>
    <row r="186" spans="1:5" ht="12.75" x14ac:dyDescent="0.2">
      <c r="A186" s="21" t="s">
        <v>237</v>
      </c>
      <c r="B186" s="15">
        <v>0</v>
      </c>
      <c r="C186" s="15">
        <v>0</v>
      </c>
      <c r="D186" s="15">
        <f t="shared" si="8"/>
        <v>0</v>
      </c>
      <c r="E186" s="80">
        <f t="shared" si="7"/>
        <v>0</v>
      </c>
    </row>
    <row r="187" spans="1:5" ht="12.75" x14ac:dyDescent="0.2">
      <c r="A187" s="79" t="s">
        <v>239</v>
      </c>
      <c r="B187" s="89">
        <v>0</v>
      </c>
      <c r="C187" s="89">
        <v>0</v>
      </c>
      <c r="D187" s="90">
        <f t="shared" si="8"/>
        <v>0</v>
      </c>
      <c r="E187" s="81">
        <f t="shared" si="7"/>
        <v>0</v>
      </c>
    </row>
    <row r="188" spans="1:5" ht="12.75" x14ac:dyDescent="0.2">
      <c r="A188" s="21" t="s">
        <v>238</v>
      </c>
      <c r="B188" s="15">
        <v>0</v>
      </c>
      <c r="C188" s="15">
        <v>0</v>
      </c>
      <c r="D188" s="15">
        <f t="shared" si="8"/>
        <v>0</v>
      </c>
      <c r="E188" s="80">
        <f t="shared" si="7"/>
        <v>0</v>
      </c>
    </row>
    <row r="189" spans="1:5" ht="12.75" x14ac:dyDescent="0.2">
      <c r="A189" s="40" t="s">
        <v>241</v>
      </c>
      <c r="B189" s="90">
        <v>0</v>
      </c>
      <c r="C189" s="90">
        <v>0</v>
      </c>
      <c r="D189" s="90">
        <f>SUM(B189+C189)</f>
        <v>0</v>
      </c>
      <c r="E189" s="81">
        <f t="shared" si="7"/>
        <v>0</v>
      </c>
    </row>
    <row r="190" spans="1:5" ht="12.75" x14ac:dyDescent="0.2">
      <c r="A190" s="21" t="s">
        <v>242</v>
      </c>
      <c r="B190" s="15">
        <v>0</v>
      </c>
      <c r="C190" s="15">
        <v>0</v>
      </c>
      <c r="D190" s="15">
        <v>0</v>
      </c>
      <c r="E190" s="80">
        <f t="shared" si="7"/>
        <v>0</v>
      </c>
    </row>
    <row r="191" spans="1:5" ht="12.75" x14ac:dyDescent="0.2">
      <c r="A191" s="40" t="s">
        <v>243</v>
      </c>
      <c r="B191" s="90">
        <v>0</v>
      </c>
      <c r="C191" s="90">
        <v>0</v>
      </c>
      <c r="D191" s="90">
        <f>SUM(B191+C191)</f>
        <v>0</v>
      </c>
      <c r="E191" s="81">
        <f t="shared" si="7"/>
        <v>0</v>
      </c>
    </row>
    <row r="192" spans="1:5" ht="12.75" x14ac:dyDescent="0.2">
      <c r="A192" s="21" t="s">
        <v>244</v>
      </c>
      <c r="B192" s="15">
        <v>0</v>
      </c>
      <c r="C192" s="15">
        <v>0</v>
      </c>
      <c r="D192" s="15">
        <f>SUM(B192+C192)</f>
        <v>0</v>
      </c>
      <c r="E192" s="80">
        <f t="shared" si="7"/>
        <v>0</v>
      </c>
    </row>
    <row r="193" spans="1:5" ht="12.75" x14ac:dyDescent="0.2">
      <c r="A193" s="40" t="s">
        <v>247</v>
      </c>
      <c r="B193" s="90">
        <v>0</v>
      </c>
      <c r="C193" s="90">
        <v>0</v>
      </c>
      <c r="D193" s="90">
        <f>SUM(B193+C193)</f>
        <v>0</v>
      </c>
      <c r="E193" s="81">
        <f t="shared" si="7"/>
        <v>0</v>
      </c>
    </row>
    <row r="194" spans="1:5" ht="12.75" x14ac:dyDescent="0.2">
      <c r="A194" s="21" t="s">
        <v>245</v>
      </c>
      <c r="B194" s="15">
        <v>0</v>
      </c>
      <c r="C194" s="15">
        <v>0</v>
      </c>
      <c r="D194" s="15">
        <f>SUM(B194+C194)</f>
        <v>0</v>
      </c>
      <c r="E194" s="80">
        <f t="shared" si="7"/>
        <v>0</v>
      </c>
    </row>
    <row r="195" spans="1:5" ht="13.5" thickBot="1" x14ac:dyDescent="0.25">
      <c r="A195" s="79" t="s">
        <v>246</v>
      </c>
      <c r="B195" s="89">
        <v>0</v>
      </c>
      <c r="C195" s="89">
        <v>0</v>
      </c>
      <c r="D195" s="90">
        <f t="shared" si="8"/>
        <v>0</v>
      </c>
      <c r="E195" s="81">
        <f t="shared" si="7"/>
        <v>0</v>
      </c>
    </row>
    <row r="196" spans="1:5" ht="13.5" thickBot="1" x14ac:dyDescent="0.25">
      <c r="A196" s="76" t="s">
        <v>0</v>
      </c>
      <c r="B196" s="77">
        <f>SUM(B183:B195)</f>
        <v>1</v>
      </c>
      <c r="C196" s="77">
        <f>SUM(C183:C195)</f>
        <v>10</v>
      </c>
      <c r="D196" s="77">
        <f>SUM(D183:D195)</f>
        <v>11</v>
      </c>
      <c r="E196" s="78">
        <f>SUM(E183:E195)</f>
        <v>100</v>
      </c>
    </row>
    <row r="197" spans="1:5" ht="12.75" x14ac:dyDescent="0.2">
      <c r="A197" s="7"/>
      <c r="B197" s="7"/>
      <c r="C197" s="7"/>
      <c r="D197" s="7"/>
      <c r="E197" s="7"/>
    </row>
    <row r="198" spans="1:5" ht="15.75" customHeight="1" x14ac:dyDescent="0.2">
      <c r="A198" s="121" t="s">
        <v>253</v>
      </c>
      <c r="B198" s="121"/>
      <c r="C198" s="121"/>
      <c r="D198" s="121"/>
      <c r="E198" s="121"/>
    </row>
    <row r="199" spans="1:5" ht="12.75" x14ac:dyDescent="0.2">
      <c r="A199" s="121"/>
      <c r="B199" s="121"/>
      <c r="C199" s="121"/>
      <c r="D199" s="121"/>
      <c r="E199" s="121"/>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1</v>
      </c>
      <c r="C202" s="18">
        <v>10</v>
      </c>
      <c r="D202" s="1">
        <f>SUM(B202:C202)</f>
        <v>11</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1</v>
      </c>
      <c r="C205" s="30">
        <f>SUM(C202:C204)</f>
        <v>10</v>
      </c>
      <c r="D205" s="30">
        <f>SUM(D202:D204)</f>
        <v>11</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17" t="s">
        <v>254</v>
      </c>
      <c r="B209" s="117"/>
      <c r="C209" s="117"/>
      <c r="D209" s="117"/>
      <c r="E209" s="117"/>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2"/>
      <c r="B223" s="122"/>
      <c r="C223" s="122"/>
      <c r="D223" s="122"/>
      <c r="E223" s="122"/>
    </row>
    <row r="224" spans="1:5" ht="12.75" x14ac:dyDescent="0.2">
      <c r="A224" s="7" t="s">
        <v>169</v>
      </c>
      <c r="B224" s="7"/>
      <c r="C224" s="7"/>
      <c r="D224" s="7"/>
      <c r="E224" s="7"/>
    </row>
    <row r="225" spans="1:5" ht="12.75" x14ac:dyDescent="0.2"/>
    <row r="226" spans="1:5" ht="12.75" customHeight="1" x14ac:dyDescent="0.2">
      <c r="A226" s="119" t="s">
        <v>257</v>
      </c>
      <c r="B226" s="119"/>
      <c r="C226" s="119"/>
      <c r="D226" s="119"/>
      <c r="E226" s="119"/>
    </row>
    <row r="227" spans="1:5" ht="12.75" x14ac:dyDescent="0.2">
      <c r="A227" s="119"/>
      <c r="B227" s="119"/>
      <c r="C227" s="119"/>
      <c r="D227" s="119"/>
      <c r="E227" s="119"/>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f>SUM(B230:C230)</f>
        <v>0</v>
      </c>
      <c r="E230" s="4">
        <f>(D230/D$232)*100</f>
        <v>0</v>
      </c>
    </row>
    <row r="231" spans="1:5" ht="13.5" thickBot="1" x14ac:dyDescent="0.25">
      <c r="A231" s="48" t="s">
        <v>63</v>
      </c>
      <c r="B231" s="52">
        <v>1</v>
      </c>
      <c r="C231" s="52">
        <v>10</v>
      </c>
      <c r="D231" s="52">
        <v>12</v>
      </c>
      <c r="E231" s="28">
        <f>(D231/D$232)*100</f>
        <v>100</v>
      </c>
    </row>
    <row r="232" spans="1:5" ht="13.5" thickBot="1" x14ac:dyDescent="0.25">
      <c r="A232" s="29" t="s">
        <v>0</v>
      </c>
      <c r="B232" s="30">
        <f>B230+B231</f>
        <v>1</v>
      </c>
      <c r="C232" s="30">
        <f>C231+C230</f>
        <v>10</v>
      </c>
      <c r="D232" s="30">
        <f>D231+D230</f>
        <v>12</v>
      </c>
      <c r="E232" s="32">
        <f>SUM(E230:E231)</f>
        <v>100</v>
      </c>
    </row>
    <row r="233" spans="1:5" ht="12.75" x14ac:dyDescent="0.2">
      <c r="A233" s="114" t="s">
        <v>157</v>
      </c>
      <c r="B233" s="114"/>
      <c r="C233" s="114"/>
      <c r="D233" s="114"/>
      <c r="E233" s="114"/>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1</v>
      </c>
      <c r="C253" s="24">
        <v>2</v>
      </c>
      <c r="D253" s="3">
        <v>6</v>
      </c>
      <c r="E253" s="4">
        <f>(D253/D$258)*100</f>
        <v>20.689655172413794</v>
      </c>
    </row>
    <row r="254" spans="1:5" ht="12.75" x14ac:dyDescent="0.2">
      <c r="A254" s="26" t="s">
        <v>46</v>
      </c>
      <c r="B254" s="49">
        <v>1</v>
      </c>
      <c r="C254" s="49">
        <v>10</v>
      </c>
      <c r="D254" s="52">
        <v>12</v>
      </c>
      <c r="E254" s="28">
        <f>(D254/D$258)*100</f>
        <v>41.379310344827587</v>
      </c>
    </row>
    <row r="255" spans="1:5" ht="12.75" x14ac:dyDescent="0.2">
      <c r="A255" s="2" t="s">
        <v>51</v>
      </c>
      <c r="B255" s="24">
        <v>0</v>
      </c>
      <c r="C255" s="24">
        <v>2</v>
      </c>
      <c r="D255" s="43">
        <v>6</v>
      </c>
      <c r="E255" s="4">
        <f>(D255/D$258)*100</f>
        <v>20.689655172413794</v>
      </c>
    </row>
    <row r="256" spans="1:5" ht="12.75" x14ac:dyDescent="0.2">
      <c r="A256" s="26" t="s">
        <v>24</v>
      </c>
      <c r="B256" s="53">
        <v>0</v>
      </c>
      <c r="C256" s="53">
        <v>0</v>
      </c>
      <c r="D256" s="52">
        <v>3</v>
      </c>
      <c r="E256" s="28">
        <f>(D256/D$258)*100</f>
        <v>10.344827586206897</v>
      </c>
    </row>
    <row r="257" spans="1:5" ht="13.5" thickBot="1" x14ac:dyDescent="0.25">
      <c r="A257" s="69" t="s">
        <v>25</v>
      </c>
      <c r="B257" s="64">
        <v>0</v>
      </c>
      <c r="C257" s="64">
        <v>1</v>
      </c>
      <c r="D257" s="70">
        <v>2</v>
      </c>
      <c r="E257" s="65">
        <f>(D257/D$258)*100</f>
        <v>6.8965517241379306</v>
      </c>
    </row>
    <row r="258" spans="1:5" ht="13.5" thickBot="1" x14ac:dyDescent="0.25">
      <c r="A258" s="36" t="s">
        <v>0</v>
      </c>
      <c r="B258" s="30">
        <f>SUM(B253:B257)</f>
        <v>2</v>
      </c>
      <c r="C258" s="30">
        <f>SUM(C253:C257)</f>
        <v>15</v>
      </c>
      <c r="D258" s="30">
        <f>SUM(D253:D257)</f>
        <v>29</v>
      </c>
      <c r="E258" s="30">
        <f>SUM(E253:E257)</f>
        <v>100</v>
      </c>
    </row>
    <row r="259" spans="1:5" ht="12.75" x14ac:dyDescent="0.2">
      <c r="A259" s="7"/>
      <c r="B259" s="7"/>
      <c r="C259" s="7"/>
      <c r="D259" s="7"/>
      <c r="E259" s="7"/>
    </row>
    <row r="260" spans="1:5" ht="12.75" customHeight="1" thickBot="1" x14ac:dyDescent="0.25"/>
    <row r="261" spans="1:5" ht="12.75" customHeight="1" x14ac:dyDescent="0.2">
      <c r="A261" s="114" t="s">
        <v>160</v>
      </c>
      <c r="B261" s="114"/>
      <c r="C261" s="114"/>
      <c r="D261" s="114"/>
      <c r="E261" s="114"/>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20" t="s">
        <v>240</v>
      </c>
      <c r="B281" s="120"/>
      <c r="C281" s="120"/>
      <c r="D281" s="120"/>
      <c r="E281" s="120"/>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1</v>
      </c>
      <c r="C284" s="24">
        <v>10</v>
      </c>
      <c r="D284" s="22">
        <f>SUM(B284+C284)</f>
        <v>11</v>
      </c>
      <c r="E284" s="20">
        <f t="shared" ref="E284:E291" si="9">(D284/D$291)*100</f>
        <v>91.666666666666657</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10">SUM(B286:C286)</f>
        <v>0</v>
      </c>
      <c r="E286" s="20">
        <f>(D286/D$291)*100</f>
        <v>0</v>
      </c>
    </row>
    <row r="287" spans="1:5" ht="12.75" x14ac:dyDescent="0.2">
      <c r="A287" s="26" t="s">
        <v>28</v>
      </c>
      <c r="B287" s="53">
        <v>0</v>
      </c>
      <c r="C287" s="53">
        <v>0</v>
      </c>
      <c r="D287" s="50">
        <f t="shared" si="10"/>
        <v>0</v>
      </c>
      <c r="E287" s="51">
        <f t="shared" si="9"/>
        <v>0</v>
      </c>
    </row>
    <row r="288" spans="1:5" ht="12.75" x14ac:dyDescent="0.2">
      <c r="A288" s="2" t="s">
        <v>29</v>
      </c>
      <c r="B288" s="24">
        <v>1</v>
      </c>
      <c r="C288" s="24">
        <v>0</v>
      </c>
      <c r="D288" s="22">
        <f t="shared" si="10"/>
        <v>1</v>
      </c>
      <c r="E288" s="20">
        <f t="shared" si="9"/>
        <v>8.3333333333333321</v>
      </c>
    </row>
    <row r="289" spans="1:5" ht="12.75" x14ac:dyDescent="0.2">
      <c r="A289" s="26" t="s">
        <v>30</v>
      </c>
      <c r="B289" s="53">
        <v>0</v>
      </c>
      <c r="C289" s="53">
        <v>0</v>
      </c>
      <c r="D289" s="50">
        <f t="shared" si="10"/>
        <v>0</v>
      </c>
      <c r="E289" s="51">
        <f>(D289/D$291)*100</f>
        <v>0</v>
      </c>
    </row>
    <row r="290" spans="1:5" ht="13.5" thickBot="1" x14ac:dyDescent="0.25">
      <c r="A290" s="69" t="s">
        <v>52</v>
      </c>
      <c r="B290" s="24">
        <v>0</v>
      </c>
      <c r="C290" s="24">
        <v>0</v>
      </c>
      <c r="D290" s="22">
        <f t="shared" si="10"/>
        <v>0</v>
      </c>
      <c r="E290" s="23">
        <f t="shared" si="9"/>
        <v>0</v>
      </c>
    </row>
    <row r="291" spans="1:5" ht="13.5" thickBot="1" x14ac:dyDescent="0.25">
      <c r="A291" s="29" t="s">
        <v>0</v>
      </c>
      <c r="B291" s="30">
        <f>SUM(B284:B290)</f>
        <v>2</v>
      </c>
      <c r="C291" s="30">
        <f>SUM(C284:C290)</f>
        <v>10</v>
      </c>
      <c r="D291" s="30">
        <f>SUM(D284:D290)</f>
        <v>12</v>
      </c>
      <c r="E291" s="32">
        <f t="shared" si="9"/>
        <v>100</v>
      </c>
    </row>
    <row r="292" spans="1:5" ht="12.75" x14ac:dyDescent="0.2">
      <c r="A292" s="114" t="s">
        <v>162</v>
      </c>
      <c r="B292" s="114"/>
      <c r="C292" s="114"/>
      <c r="D292" s="114"/>
      <c r="E292" s="114"/>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177</v>
      </c>
      <c r="B4" s="129"/>
      <c r="C4" s="129"/>
      <c r="D4" s="129"/>
      <c r="E4" s="129"/>
    </row>
    <row r="5" spans="1:13" ht="40.5" customHeight="1" x14ac:dyDescent="0.2">
      <c r="A5" s="121" t="s">
        <v>183</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17" t="s">
        <v>149</v>
      </c>
      <c r="B78" s="117"/>
      <c r="C78" s="117"/>
      <c r="D78" s="117"/>
      <c r="E78" s="117"/>
    </row>
    <row r="79" spans="1:14" ht="27" customHeight="1" x14ac:dyDescent="0.2">
      <c r="A79" s="121" t="s">
        <v>184</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17" t="s">
        <v>155</v>
      </c>
      <c r="B123" s="117"/>
      <c r="C123" s="117"/>
      <c r="D123" s="117"/>
      <c r="E123" s="117"/>
    </row>
    <row r="124" spans="1:5" x14ac:dyDescent="0.2"/>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17" t="s">
        <v>157</v>
      </c>
      <c r="B140" s="117"/>
      <c r="C140" s="117"/>
      <c r="D140" s="117"/>
      <c r="E140" s="117"/>
    </row>
    <row r="141" spans="1:5" ht="38.25" customHeight="1" thickBot="1" x14ac:dyDescent="0.25">
      <c r="A141" s="131" t="s">
        <v>158</v>
      </c>
      <c r="B141" s="131"/>
      <c r="C141" s="131"/>
      <c r="D141" s="131"/>
      <c r="E141" s="131"/>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17" t="s">
        <v>160</v>
      </c>
      <c r="B152" s="117"/>
      <c r="C152" s="117"/>
      <c r="D152" s="117"/>
      <c r="E152" s="117"/>
    </row>
    <row r="153" spans="1:5" x14ac:dyDescent="0.2"/>
    <row r="154" spans="1:5" ht="30.75" customHeight="1" x14ac:dyDescent="0.2">
      <c r="A154" s="121" t="s">
        <v>185</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17" t="s">
        <v>162</v>
      </c>
      <c r="B161" s="117"/>
      <c r="C161" s="117"/>
      <c r="D161" s="117"/>
      <c r="E161" s="117"/>
    </row>
    <row r="162" spans="1:5" x14ac:dyDescent="0.2"/>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186</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187</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9" customHeight="1" x14ac:dyDescent="0.2">
      <c r="A225" s="116" t="s">
        <v>178</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4" t="s">
        <v>172</v>
      </c>
      <c r="B234" s="114"/>
      <c r="C234" s="114"/>
      <c r="D234" s="114"/>
      <c r="E234" s="114"/>
    </row>
    <row r="235" spans="1:6" ht="36.75" customHeight="1" x14ac:dyDescent="0.2">
      <c r="A235" s="115" t="s">
        <v>174</v>
      </c>
      <c r="B235" s="115"/>
      <c r="C235" s="115"/>
      <c r="D235" s="115"/>
      <c r="E235" s="115"/>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4" t="s">
        <v>173</v>
      </c>
      <c r="B246" s="114"/>
      <c r="C246" s="114"/>
      <c r="D246" s="114"/>
      <c r="E246" s="114"/>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179</v>
      </c>
      <c r="B4" s="129"/>
      <c r="C4" s="129"/>
      <c r="D4" s="129"/>
      <c r="E4" s="129"/>
    </row>
    <row r="5" spans="1:13" ht="40.5" customHeight="1" x14ac:dyDescent="0.2">
      <c r="A5" s="121" t="s">
        <v>180</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17" t="s">
        <v>149</v>
      </c>
      <c r="B78" s="117"/>
      <c r="C78" s="117"/>
      <c r="D78" s="117"/>
      <c r="E78" s="117"/>
    </row>
    <row r="79" spans="1:14" ht="27.75" customHeight="1" x14ac:dyDescent="0.2">
      <c r="A79" s="121" t="s">
        <v>188</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17" t="s">
        <v>155</v>
      </c>
      <c r="B123" s="117"/>
      <c r="C123" s="117"/>
      <c r="D123" s="117"/>
      <c r="E123" s="117"/>
    </row>
    <row r="124" spans="1:5" x14ac:dyDescent="0.2"/>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17" t="s">
        <v>157</v>
      </c>
      <c r="B139" s="117"/>
      <c r="C139" s="117"/>
      <c r="D139" s="117"/>
      <c r="E139" s="117"/>
    </row>
    <row r="140" spans="1:5" x14ac:dyDescent="0.2"/>
    <row r="141" spans="1:5" ht="33"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17" t="s">
        <v>160</v>
      </c>
      <c r="B152" s="117"/>
      <c r="C152" s="117"/>
      <c r="D152" s="117"/>
      <c r="E152" s="117"/>
    </row>
    <row r="153" spans="1:5" x14ac:dyDescent="0.2"/>
    <row r="154" spans="1:5" ht="30.75" customHeight="1" x14ac:dyDescent="0.2">
      <c r="A154" s="121" t="s">
        <v>189</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17" t="s">
        <v>162</v>
      </c>
      <c r="B161" s="117"/>
      <c r="C161" s="117"/>
      <c r="D161" s="117"/>
      <c r="E161" s="117"/>
    </row>
    <row r="162" spans="1:5" x14ac:dyDescent="0.2"/>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190</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191</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14" t="s">
        <v>172</v>
      </c>
      <c r="B234" s="114"/>
      <c r="C234" s="114"/>
      <c r="D234" s="114"/>
      <c r="E234" s="114"/>
    </row>
    <row r="235" spans="1:6" x14ac:dyDescent="0.2">
      <c r="A235" s="91"/>
      <c r="B235" s="91"/>
      <c r="C235" s="91"/>
      <c r="D235" s="91"/>
      <c r="E235" s="91"/>
    </row>
    <row r="236" spans="1:6" ht="12" customHeight="1" x14ac:dyDescent="0.2">
      <c r="A236" s="115"/>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4" t="s">
        <v>173</v>
      </c>
      <c r="B247" s="114"/>
      <c r="C247" s="114"/>
      <c r="D247" s="114"/>
      <c r="E247" s="114"/>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181</v>
      </c>
      <c r="B4" s="129"/>
      <c r="C4" s="129"/>
      <c r="D4" s="129"/>
      <c r="E4" s="129"/>
    </row>
    <row r="5" spans="1:13" ht="40.5" customHeight="1" x14ac:dyDescent="0.2">
      <c r="A5" s="121" t="s">
        <v>182</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17" t="s">
        <v>149</v>
      </c>
      <c r="B78" s="117"/>
      <c r="C78" s="117"/>
      <c r="D78" s="117"/>
      <c r="E78" s="117"/>
    </row>
    <row r="79" spans="1:14" ht="27"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17" t="s">
        <v>157</v>
      </c>
      <c r="B139" s="117"/>
      <c r="C139" s="117"/>
      <c r="D139" s="117"/>
      <c r="E139" s="117"/>
    </row>
    <row r="141" spans="1:5" ht="28.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17" t="s">
        <v>160</v>
      </c>
      <c r="B152" s="117"/>
      <c r="C152" s="117"/>
      <c r="D152" s="117"/>
      <c r="E152" s="117"/>
    </row>
    <row r="154" spans="1:5" ht="30.75" customHeight="1" x14ac:dyDescent="0.2">
      <c r="A154" s="121" t="s">
        <v>193</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194</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195</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4" t="s">
        <v>173</v>
      </c>
      <c r="B247" s="114"/>
      <c r="C247" s="114"/>
      <c r="D247" s="114"/>
      <c r="E247" s="114"/>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196</v>
      </c>
      <c r="B4" s="129"/>
      <c r="C4" s="129"/>
      <c r="D4" s="129"/>
      <c r="E4" s="129"/>
    </row>
    <row r="5" spans="1:13" ht="40.5" customHeight="1" x14ac:dyDescent="0.2">
      <c r="A5" s="121" t="s">
        <v>197</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thickBot="1" x14ac:dyDescent="0.25">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17" t="s">
        <v>149</v>
      </c>
      <c r="B78" s="117"/>
      <c r="C78" s="117"/>
      <c r="D78" s="117"/>
      <c r="E78" s="117"/>
    </row>
    <row r="79" spans="1:14" ht="26.25" customHeight="1" x14ac:dyDescent="0.2">
      <c r="A79" s="121" t="s">
        <v>150</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17" t="s">
        <v>157</v>
      </c>
      <c r="B139" s="117"/>
      <c r="C139" s="117"/>
      <c r="D139" s="117"/>
      <c r="E139" s="117"/>
    </row>
    <row r="141" spans="1:5" ht="27.7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17" t="s">
        <v>160</v>
      </c>
      <c r="B152" s="117"/>
      <c r="C152" s="117"/>
      <c r="D152" s="117"/>
      <c r="E152" s="117"/>
    </row>
    <row r="154" spans="1:5" ht="30.75" customHeight="1" x14ac:dyDescent="0.2">
      <c r="A154" s="121" t="s">
        <v>198</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199</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200</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6.75" customHeight="1" x14ac:dyDescent="0.2">
      <c r="A225" s="119" t="s">
        <v>178</v>
      </c>
      <c r="B225" s="119"/>
      <c r="C225" s="119"/>
      <c r="D225" s="119"/>
      <c r="E225" s="119"/>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4" t="s">
        <v>172</v>
      </c>
      <c r="B234" s="114"/>
      <c r="C234" s="114"/>
      <c r="D234" s="114"/>
      <c r="E234" s="114"/>
    </row>
    <row r="235" spans="1:6" x14ac:dyDescent="0.2">
      <c r="A235" s="91"/>
      <c r="B235" s="91"/>
      <c r="C235" s="91"/>
      <c r="D235" s="91"/>
      <c r="E235" s="91"/>
    </row>
    <row r="236" spans="1:6" ht="36.75" customHeight="1" thickBot="1" x14ac:dyDescent="0.25">
      <c r="A236" s="115" t="s">
        <v>201</v>
      </c>
      <c r="B236" s="115"/>
      <c r="C236" s="115"/>
      <c r="D236" s="115"/>
      <c r="E236" s="115"/>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4" t="s">
        <v>173</v>
      </c>
      <c r="B246" s="114"/>
      <c r="C246" s="114"/>
      <c r="D246" s="114"/>
      <c r="E246" s="114"/>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202</v>
      </c>
      <c r="B4" s="129"/>
      <c r="C4" s="129"/>
      <c r="D4" s="129"/>
      <c r="E4" s="129"/>
    </row>
    <row r="5" spans="1:13" ht="40.5" customHeight="1" x14ac:dyDescent="0.2">
      <c r="A5" s="121" t="s">
        <v>203</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17" t="s">
        <v>149</v>
      </c>
      <c r="B78" s="117"/>
      <c r="C78" s="117"/>
      <c r="D78" s="117"/>
      <c r="E78" s="117"/>
    </row>
    <row r="79" spans="1:14" ht="24.75" customHeight="1" x14ac:dyDescent="0.2">
      <c r="A79" s="121" t="s">
        <v>150</v>
      </c>
      <c r="B79" s="121"/>
      <c r="C79" s="121"/>
      <c r="D79" s="121"/>
      <c r="E79" s="121"/>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17" t="s">
        <v>155</v>
      </c>
      <c r="B123" s="117"/>
      <c r="C123" s="117"/>
      <c r="D123" s="117"/>
      <c r="E123" s="117"/>
    </row>
    <row r="125" spans="1:5" ht="31.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17" t="s">
        <v>157</v>
      </c>
      <c r="B139" s="117"/>
      <c r="C139" s="117"/>
      <c r="D139" s="117"/>
      <c r="E139" s="117"/>
    </row>
    <row r="141" spans="1:5" ht="27"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17" t="s">
        <v>160</v>
      </c>
      <c r="B152" s="117"/>
      <c r="C152" s="117"/>
      <c r="D152" s="117"/>
      <c r="E152" s="117"/>
    </row>
    <row r="154" spans="1:5" ht="30.75" customHeight="1" x14ac:dyDescent="0.2">
      <c r="A154" s="121" t="s">
        <v>204</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205</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206</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t="s">
        <v>207</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t="s">
        <v>174</v>
      </c>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14" t="s">
        <v>173</v>
      </c>
      <c r="B247" s="114"/>
      <c r="C247" s="114"/>
      <c r="D247" s="114"/>
      <c r="E247" s="114"/>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208</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17" t="s">
        <v>149</v>
      </c>
      <c r="B78" s="117"/>
      <c r="C78" s="117"/>
      <c r="D78" s="117"/>
      <c r="E78" s="117"/>
    </row>
    <row r="79" spans="1:14" ht="28.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17" t="s">
        <v>157</v>
      </c>
      <c r="B139" s="117"/>
      <c r="C139" s="117"/>
      <c r="D139" s="117"/>
      <c r="E139" s="117"/>
    </row>
    <row r="141" spans="1:5" ht="28.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17" t="s">
        <v>160</v>
      </c>
      <c r="B152" s="117"/>
      <c r="C152" s="117"/>
      <c r="D152" s="117"/>
      <c r="E152" s="117"/>
    </row>
    <row r="154" spans="1:5" ht="30.75" customHeight="1" x14ac:dyDescent="0.2">
      <c r="A154" s="121" t="s">
        <v>209</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210</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211</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t="s">
        <v>212</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t="s">
        <v>174</v>
      </c>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14" t="s">
        <v>173</v>
      </c>
      <c r="B247" s="114"/>
      <c r="C247" s="114"/>
      <c r="D247" s="114"/>
      <c r="E247" s="114"/>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17" t="s">
        <v>149</v>
      </c>
      <c r="B78" s="117"/>
      <c r="C78" s="117"/>
      <c r="D78" s="117"/>
      <c r="E78" s="117"/>
    </row>
    <row r="79" spans="1:14" ht="27.7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29" t="s">
        <v>213</v>
      </c>
      <c r="B4" s="129"/>
      <c r="C4" s="129"/>
      <c r="D4" s="129"/>
      <c r="E4" s="129"/>
    </row>
    <row r="5" spans="1:13" ht="40.5" customHeight="1" x14ac:dyDescent="0.2">
      <c r="A5" s="121" t="s">
        <v>214</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31.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17" t="s">
        <v>149</v>
      </c>
      <c r="B78" s="117"/>
      <c r="C78" s="117"/>
      <c r="D78" s="117"/>
      <c r="E78" s="117"/>
    </row>
    <row r="79" spans="1:14" ht="28.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17" t="s">
        <v>157</v>
      </c>
      <c r="B139" s="117"/>
      <c r="C139" s="117"/>
      <c r="D139" s="117"/>
      <c r="E139" s="117"/>
    </row>
    <row r="141" spans="1:5" ht="13.5" thickBot="1" x14ac:dyDescent="0.25">
      <c r="A141" s="115" t="s">
        <v>158</v>
      </c>
      <c r="B141" s="115"/>
      <c r="C141" s="115"/>
      <c r="D141" s="115"/>
      <c r="E141" s="115"/>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17" t="s">
        <v>160</v>
      </c>
      <c r="B152" s="117"/>
      <c r="C152" s="117"/>
      <c r="D152" s="117"/>
      <c r="E152" s="117"/>
    </row>
    <row r="154" spans="1:5" ht="30" customHeight="1" x14ac:dyDescent="0.2">
      <c r="A154" s="121" t="s">
        <v>217</v>
      </c>
      <c r="B154" s="121"/>
      <c r="C154" s="121"/>
      <c r="D154" s="121"/>
      <c r="E154" s="121"/>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17" t="s">
        <v>162</v>
      </c>
      <c r="B161" s="117"/>
      <c r="C161" s="117"/>
      <c r="D161" s="117"/>
      <c r="E161" s="117"/>
    </row>
    <row r="163" spans="1:5" x14ac:dyDescent="0.2">
      <c r="A163" s="115" t="s">
        <v>161</v>
      </c>
      <c r="B163" s="115"/>
      <c r="C163" s="115"/>
      <c r="D163" s="115"/>
      <c r="E163" s="115"/>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17" t="s">
        <v>163</v>
      </c>
      <c r="B178" s="117"/>
      <c r="C178" s="117"/>
      <c r="D178" s="117"/>
      <c r="E178" s="117"/>
    </row>
    <row r="179" spans="1:5" ht="32.25" customHeight="1" x14ac:dyDescent="0.2">
      <c r="A179" s="121" t="s">
        <v>164</v>
      </c>
      <c r="B179" s="121"/>
      <c r="C179" s="121"/>
      <c r="D179" s="121"/>
      <c r="E179" s="121"/>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ht="63" customHeight="1" x14ac:dyDescent="0.2">
      <c r="A195" s="133" t="s">
        <v>218</v>
      </c>
      <c r="B195" s="133"/>
      <c r="C195" s="133"/>
      <c r="D195" s="133"/>
      <c r="E195" s="133"/>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17" t="s">
        <v>167</v>
      </c>
      <c r="B208" s="117"/>
      <c r="C208" s="117"/>
      <c r="D208" s="117"/>
      <c r="E208" s="117"/>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32" t="s">
        <v>219</v>
      </c>
      <c r="B212" s="132"/>
      <c r="C212" s="132"/>
      <c r="D212" s="132"/>
      <c r="E212" s="132"/>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14" t="s">
        <v>170</v>
      </c>
      <c r="B218" s="114"/>
      <c r="C218" s="114"/>
      <c r="D218" s="114"/>
      <c r="E218" s="114"/>
      <c r="F218" s="82"/>
    </row>
    <row r="219" spans="1:6" x14ac:dyDescent="0.2">
      <c r="A219" s="82"/>
      <c r="B219" s="3"/>
      <c r="C219" s="3"/>
      <c r="D219" s="3"/>
      <c r="E219" s="8"/>
      <c r="F219" s="82"/>
    </row>
    <row r="220" spans="1:6" x14ac:dyDescent="0.2">
      <c r="A220" s="116" t="s">
        <v>212</v>
      </c>
      <c r="B220" s="116"/>
      <c r="C220" s="116"/>
      <c r="D220" s="116"/>
      <c r="E220" s="116"/>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14" t="s">
        <v>172</v>
      </c>
      <c r="B229" s="114"/>
      <c r="C229" s="114"/>
      <c r="D229" s="114"/>
      <c r="E229" s="114"/>
    </row>
    <row r="230" spans="1:5" x14ac:dyDescent="0.2">
      <c r="A230" s="91"/>
      <c r="B230" s="91"/>
      <c r="C230" s="91"/>
      <c r="D230" s="91"/>
      <c r="E230" s="91"/>
    </row>
    <row r="231" spans="1:5" x14ac:dyDescent="0.2">
      <c r="A231" s="115" t="s">
        <v>174</v>
      </c>
      <c r="B231" s="115"/>
      <c r="C231" s="115"/>
      <c r="D231" s="115"/>
      <c r="E231" s="115"/>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14" t="s">
        <v>173</v>
      </c>
      <c r="B242" s="114"/>
      <c r="C242" s="114"/>
      <c r="D242" s="114"/>
      <c r="E242" s="114"/>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Nov</vt:lpstr>
    </vt:vector>
  </TitlesOfParts>
  <Company>Instituto Jalisciense de las Mujeres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CDM San Martin</cp:lastModifiedBy>
  <cp:lastPrinted>2016-02-09T18:11:51Z</cp:lastPrinted>
  <dcterms:created xsi:type="dcterms:W3CDTF">2008-08-05T21:26:29Z</dcterms:created>
  <dcterms:modified xsi:type="dcterms:W3CDTF">2017-02-01T20:25:53Z</dcterms:modified>
</cp:coreProperties>
</file>